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625"/>
  <workbookPr defaultThemeVersion="166925"/>
  <mc:AlternateContent xmlns:mc="http://schemas.openxmlformats.org/markup-compatibility/2006">
    <mc:Choice Requires="x15">
      <x15ac:absPath xmlns:x15ac="http://schemas.microsoft.com/office/spreadsheetml/2010/11/ac" url="C:\Users\Eva Charalambous\Downloads\"/>
    </mc:Choice>
  </mc:AlternateContent>
  <bookViews>
    <workbookView xWindow="0" yWindow="0" windowWidth="23040" windowHeight="9072" xr2:uid="{00000000-000D-0000-FFFF-FFFF00000000}"/>
  </bookViews>
  <sheets>
    <sheet name="INDEX" sheetId="18" r:id="rId1"/>
    <sheet name="OP9077 Q1" sheetId="1" r:id="rId2"/>
    <sheet name="OP9077 Q2" sheetId="2" r:id="rId3"/>
    <sheet name="OP9077 Q3" sheetId="3" r:id="rId4"/>
    <sheet name="OP9077 Q4" sheetId="4" r:id="rId5"/>
    <sheet name="OP9077 Q5 Summary" sheetId="5" r:id="rId6"/>
    <sheet name="OP9077 Q5 0" sheetId="6" r:id="rId7"/>
    <sheet name="OP9077 Q5 1" sheetId="7" r:id="rId8"/>
    <sheet name="OP9077 Q5 2" sheetId="8" r:id="rId9"/>
    <sheet name="OP9077 Q6" sheetId="9" r:id="rId10"/>
    <sheet name="OP9077 Q7" sheetId="10" r:id="rId11"/>
    <sheet name="OP9077 Q8" sheetId="11" r:id="rId12"/>
    <sheet name="OP9077 Q9" sheetId="12" r:id="rId13"/>
    <sheet name="OP9077 Q10 Summary" sheetId="19" r:id="rId14"/>
    <sheet name="OP9077 Q10 0" sheetId="13" r:id="rId15"/>
    <sheet name="OP9077 Q10 1" sheetId="14" r:id="rId16"/>
    <sheet name="OP9077 Q10 2" sheetId="15" r:id="rId17"/>
    <sheet name="OP9077 Q10 3" sheetId="16" r:id="rId18"/>
  </sheets>
  <definedNames>
    <definedName name="_xlnm.Print_Titles" localSheetId="1">'OP9077 Q1'!$1:$2</definedName>
    <definedName name="_xlnm.Print_Titles" localSheetId="14">'OP9077 Q10 0'!$1:$2</definedName>
    <definedName name="_xlnm.Print_Titles" localSheetId="15">'OP9077 Q10 1'!$1:$2</definedName>
    <definedName name="_xlnm.Print_Titles" localSheetId="16">'OP9077 Q10 2'!$1:$2</definedName>
    <definedName name="_xlnm.Print_Titles" localSheetId="17">'OP9077 Q10 3'!$1:$2</definedName>
    <definedName name="_xlnm.Print_Titles" localSheetId="13">'OP9077 Q10 Summary'!$2:$2</definedName>
    <definedName name="_xlnm.Print_Titles" localSheetId="2">'OP9077 Q2'!$1:$2</definedName>
    <definedName name="_xlnm.Print_Titles" localSheetId="3">'OP9077 Q3'!$1:$2</definedName>
    <definedName name="_xlnm.Print_Titles" localSheetId="4">'OP9077 Q4'!$1:$2</definedName>
    <definedName name="_xlnm.Print_Titles" localSheetId="6">'OP9077 Q5 0'!$1:$2</definedName>
    <definedName name="_xlnm.Print_Titles" localSheetId="7">'OP9077 Q5 1'!$1:$2</definedName>
    <definedName name="_xlnm.Print_Titles" localSheetId="8">'OP9077 Q5 2'!$1:$2</definedName>
    <definedName name="_xlnm.Print_Titles" localSheetId="5">'OP9077 Q5 Summary'!$2:$2</definedName>
    <definedName name="_xlnm.Print_Titles" localSheetId="9">'OP9077 Q6'!$1:$2</definedName>
    <definedName name="_xlnm.Print_Titles" localSheetId="10">'OP9077 Q7'!$1:$2</definedName>
    <definedName name="_xlnm.Print_Titles" localSheetId="11">'OP9077 Q8'!$1:$2</definedName>
    <definedName name="_xlnm.Print_Titles" localSheetId="12">'OP9077 Q9'!$1:$2</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8" i="12" l="1"/>
  <c r="C30" i="12"/>
  <c r="D30" i="12"/>
  <c r="E30" i="12"/>
  <c r="F30" i="12"/>
  <c r="G30" i="12"/>
  <c r="H30" i="12"/>
  <c r="I30" i="12"/>
  <c r="J30" i="12"/>
  <c r="K30" i="12"/>
  <c r="L30" i="12"/>
  <c r="M30" i="12"/>
  <c r="N30" i="12"/>
  <c r="O30" i="12"/>
  <c r="P30" i="12"/>
  <c r="Q30" i="12"/>
  <c r="R30" i="12"/>
  <c r="S30" i="12"/>
  <c r="T30" i="12"/>
  <c r="U30" i="12"/>
  <c r="V30" i="12"/>
  <c r="W30" i="12"/>
  <c r="X30" i="12"/>
  <c r="Y30" i="12"/>
  <c r="Z30" i="12"/>
  <c r="AA30" i="12"/>
  <c r="AB30" i="12"/>
  <c r="AC30" i="12"/>
  <c r="AD30" i="12"/>
  <c r="AE30" i="12"/>
  <c r="AF30" i="12"/>
  <c r="AG30" i="12"/>
  <c r="AH30" i="12"/>
  <c r="AI30" i="12"/>
  <c r="AJ30" i="12"/>
  <c r="AK30" i="12"/>
  <c r="AL30" i="12"/>
  <c r="AM30" i="12"/>
  <c r="AN30" i="12"/>
  <c r="AO30" i="12"/>
  <c r="AP30" i="12"/>
  <c r="AQ30" i="12"/>
  <c r="AR30" i="12"/>
  <c r="AS30" i="12"/>
  <c r="AT30" i="12"/>
  <c r="AU30" i="12"/>
  <c r="AV30" i="12"/>
  <c r="AW30" i="12"/>
  <c r="AX30" i="12"/>
  <c r="AY30" i="12"/>
  <c r="AZ30" i="12"/>
  <c r="BA30" i="12"/>
  <c r="B30" i="12"/>
  <c r="C28" i="12" l="1"/>
  <c r="D28" i="12"/>
  <c r="E28" i="12"/>
  <c r="F28" i="12"/>
  <c r="G28" i="12"/>
  <c r="H28" i="12"/>
  <c r="I28" i="12"/>
  <c r="J28" i="12"/>
  <c r="K28" i="12"/>
  <c r="L28" i="12"/>
  <c r="M28" i="12"/>
  <c r="N28" i="12"/>
  <c r="O28" i="12"/>
  <c r="P28" i="12"/>
  <c r="Q28" i="12"/>
  <c r="R28" i="12"/>
  <c r="S28" i="12"/>
  <c r="T28" i="12"/>
  <c r="U28" i="12"/>
  <c r="V28" i="12"/>
  <c r="W28" i="12"/>
  <c r="X28" i="12"/>
  <c r="Y28" i="12"/>
  <c r="Z28" i="12"/>
  <c r="AA28" i="12"/>
  <c r="AB28" i="12"/>
  <c r="AC28" i="12"/>
  <c r="AD28" i="12"/>
  <c r="AE28" i="12"/>
  <c r="AF28" i="12"/>
  <c r="AG28" i="12"/>
  <c r="AH28" i="12"/>
  <c r="AI28" i="12"/>
  <c r="AJ28" i="12"/>
  <c r="AK28" i="12"/>
  <c r="AL28" i="12"/>
  <c r="AM28" i="12"/>
  <c r="AN28" i="12"/>
  <c r="AO28" i="12"/>
  <c r="AP28" i="12"/>
  <c r="AQ28" i="12"/>
  <c r="AR28" i="12"/>
  <c r="AS28" i="12"/>
  <c r="AT28" i="12"/>
  <c r="AU28" i="12"/>
  <c r="AV28" i="12"/>
  <c r="AW28" i="12"/>
  <c r="AX28" i="12"/>
  <c r="AY28" i="12"/>
  <c r="AZ28" i="12"/>
  <c r="BA28" i="12"/>
  <c r="BA20" i="11"/>
  <c r="AZ20" i="11"/>
  <c r="AY20" i="11"/>
  <c r="AX20" i="11"/>
  <c r="AW20" i="11"/>
  <c r="AV20" i="11"/>
  <c r="AU20" i="11"/>
  <c r="AT20" i="11"/>
  <c r="AS20" i="11"/>
  <c r="AR20" i="11"/>
  <c r="AQ20" i="11"/>
  <c r="AP20" i="11"/>
  <c r="AO20" i="11"/>
  <c r="AN20" i="11"/>
  <c r="AM20" i="11"/>
  <c r="AL20" i="11"/>
  <c r="AK20" i="11"/>
  <c r="AJ20" i="11"/>
  <c r="AI20" i="11"/>
  <c r="AH20" i="11"/>
  <c r="AG20" i="11"/>
  <c r="AF20" i="11"/>
  <c r="AE20" i="11"/>
  <c r="AD20" i="11"/>
  <c r="AC20" i="11"/>
  <c r="AB20" i="11"/>
  <c r="AA20" i="11"/>
  <c r="Z20" i="11"/>
  <c r="Y20" i="11"/>
  <c r="X20" i="11"/>
  <c r="W20" i="11"/>
  <c r="V20" i="11"/>
  <c r="U20" i="11"/>
  <c r="T20" i="11"/>
  <c r="S20" i="11"/>
  <c r="R20" i="11"/>
  <c r="Q20" i="11"/>
  <c r="P20" i="11"/>
  <c r="O20" i="11"/>
  <c r="N20" i="11"/>
  <c r="M20" i="11"/>
  <c r="L20" i="11"/>
  <c r="K20" i="11"/>
  <c r="J20" i="11"/>
  <c r="I20" i="11"/>
  <c r="H20" i="11"/>
  <c r="G20" i="11"/>
  <c r="F20" i="11"/>
  <c r="E20" i="11"/>
  <c r="D20" i="11"/>
  <c r="C20" i="11"/>
  <c r="B20" i="11"/>
  <c r="BA18" i="11"/>
  <c r="AZ18" i="11"/>
  <c r="AY18" i="11"/>
  <c r="AX18" i="11"/>
  <c r="AW18" i="11"/>
  <c r="AV18" i="11"/>
  <c r="AU18" i="11"/>
  <c r="AT18" i="11"/>
  <c r="AS18" i="11"/>
  <c r="AR18" i="11"/>
  <c r="AQ18" i="11"/>
  <c r="AP18" i="11"/>
  <c r="AO18" i="11"/>
  <c r="AN18" i="11"/>
  <c r="AM18" i="11"/>
  <c r="AL18" i="11"/>
  <c r="AK18" i="11"/>
  <c r="AJ18" i="11"/>
  <c r="AI18" i="11"/>
  <c r="AH18" i="11"/>
  <c r="AG18" i="11"/>
  <c r="AF18" i="11"/>
  <c r="AE18" i="11"/>
  <c r="AD18" i="11"/>
  <c r="AC18" i="11"/>
  <c r="AB18" i="11"/>
  <c r="AA18" i="11"/>
  <c r="Z18" i="11"/>
  <c r="Y18" i="11"/>
  <c r="X18" i="11"/>
  <c r="W18" i="11"/>
  <c r="V18" i="11"/>
  <c r="U18" i="11"/>
  <c r="T18" i="11"/>
  <c r="S18" i="11"/>
  <c r="R18" i="11"/>
  <c r="Q18" i="11"/>
  <c r="P18" i="11"/>
  <c r="O18" i="11"/>
  <c r="N18" i="11"/>
  <c r="M18" i="11"/>
  <c r="L18" i="11"/>
  <c r="K18" i="11"/>
  <c r="J18" i="11"/>
  <c r="I18" i="11"/>
  <c r="H18" i="11"/>
  <c r="G18" i="11"/>
  <c r="F18" i="11"/>
  <c r="E18" i="11"/>
  <c r="D18" i="11"/>
  <c r="C18" i="11"/>
  <c r="B18" i="11"/>
  <c r="C20" i="4"/>
  <c r="D20" i="4"/>
  <c r="E20" i="4"/>
  <c r="F20" i="4"/>
  <c r="G20" i="4"/>
  <c r="H20" i="4"/>
  <c r="I20" i="4"/>
  <c r="J20" i="4"/>
  <c r="K20" i="4"/>
  <c r="L20" i="4"/>
  <c r="M20" i="4"/>
  <c r="N20" i="4"/>
  <c r="O20" i="4"/>
  <c r="P20" i="4"/>
  <c r="Q20" i="4"/>
  <c r="R20" i="4"/>
  <c r="S20" i="4"/>
  <c r="T20" i="4"/>
  <c r="U20" i="4"/>
  <c r="V20" i="4"/>
  <c r="W20" i="4"/>
  <c r="X20" i="4"/>
  <c r="Y20" i="4"/>
  <c r="Z20" i="4"/>
  <c r="AA20" i="4"/>
  <c r="AB20" i="4"/>
  <c r="AC20" i="4"/>
  <c r="AD20" i="4"/>
  <c r="AE20" i="4"/>
  <c r="AF20" i="4"/>
  <c r="AG20" i="4"/>
  <c r="AH20" i="4"/>
  <c r="AI20" i="4"/>
  <c r="AJ20" i="4"/>
  <c r="AK20" i="4"/>
  <c r="AL20" i="4"/>
  <c r="AM20" i="4"/>
  <c r="AN20" i="4"/>
  <c r="AO20" i="4"/>
  <c r="AP20" i="4"/>
  <c r="AQ20" i="4"/>
  <c r="AR20" i="4"/>
  <c r="AS20" i="4"/>
  <c r="AT20" i="4"/>
  <c r="AU20" i="4"/>
  <c r="AV20" i="4"/>
  <c r="AW20" i="4"/>
  <c r="AX20" i="4"/>
  <c r="AY20" i="4"/>
  <c r="AZ20" i="4"/>
  <c r="BA20" i="4"/>
  <c r="B20" i="4"/>
  <c r="BA20" i="9"/>
  <c r="AZ20" i="9"/>
  <c r="AY20" i="9"/>
  <c r="AX20" i="9"/>
  <c r="AW20" i="9"/>
  <c r="AV20" i="9"/>
  <c r="AU20" i="9"/>
  <c r="AT20" i="9"/>
  <c r="AS20" i="9"/>
  <c r="AR20" i="9"/>
  <c r="AQ20" i="9"/>
  <c r="AP20" i="9"/>
  <c r="AO20" i="9"/>
  <c r="AN20" i="9"/>
  <c r="AM20" i="9"/>
  <c r="AL20" i="9"/>
  <c r="AK20" i="9"/>
  <c r="AJ20" i="9"/>
  <c r="AI20" i="9"/>
  <c r="AH20" i="9"/>
  <c r="AG20" i="9"/>
  <c r="AF20" i="9"/>
  <c r="AE20" i="9"/>
  <c r="AD20" i="9"/>
  <c r="AC20" i="9"/>
  <c r="AB20" i="9"/>
  <c r="AA20" i="9"/>
  <c r="Z20" i="9"/>
  <c r="Y20" i="9"/>
  <c r="X20" i="9"/>
  <c r="W20" i="9"/>
  <c r="V20" i="9"/>
  <c r="U20" i="9"/>
  <c r="T20" i="9"/>
  <c r="S20" i="9"/>
  <c r="R20" i="9"/>
  <c r="Q20" i="9"/>
  <c r="P20" i="9"/>
  <c r="O20" i="9"/>
  <c r="N20" i="9"/>
  <c r="M20" i="9"/>
  <c r="L20" i="9"/>
  <c r="K20" i="9"/>
  <c r="J20" i="9"/>
  <c r="I20" i="9"/>
  <c r="H20" i="9"/>
  <c r="G20" i="9"/>
  <c r="F20" i="9"/>
  <c r="E20" i="9"/>
  <c r="D20" i="9"/>
  <c r="C20" i="9"/>
  <c r="B20" i="9"/>
  <c r="BA18" i="9"/>
  <c r="AZ18" i="9"/>
  <c r="AY18" i="9"/>
  <c r="AX18" i="9"/>
  <c r="AW18" i="9"/>
  <c r="AV18" i="9"/>
  <c r="AU18" i="9"/>
  <c r="AT18" i="9"/>
  <c r="AS18" i="9"/>
  <c r="AR18" i="9"/>
  <c r="AQ18" i="9"/>
  <c r="AP18" i="9"/>
  <c r="AO18" i="9"/>
  <c r="AN18" i="9"/>
  <c r="AM18" i="9"/>
  <c r="AL18" i="9"/>
  <c r="AK18" i="9"/>
  <c r="AJ18" i="9"/>
  <c r="AI18" i="9"/>
  <c r="AH18" i="9"/>
  <c r="AG18" i="9"/>
  <c r="AF18" i="9"/>
  <c r="AE18" i="9"/>
  <c r="AD18" i="9"/>
  <c r="AC18" i="9"/>
  <c r="AB18" i="9"/>
  <c r="AA18" i="9"/>
  <c r="Z18" i="9"/>
  <c r="Y18" i="9"/>
  <c r="X18" i="9"/>
  <c r="W18" i="9"/>
  <c r="V18" i="9"/>
  <c r="U18" i="9"/>
  <c r="T18" i="9"/>
  <c r="S18" i="9"/>
  <c r="R18" i="9"/>
  <c r="Q18" i="9"/>
  <c r="P18" i="9"/>
  <c r="O18" i="9"/>
  <c r="N18" i="9"/>
  <c r="M18" i="9"/>
  <c r="L18" i="9"/>
  <c r="K18" i="9"/>
  <c r="J18" i="9"/>
  <c r="I18" i="9"/>
  <c r="H18" i="9"/>
  <c r="G18" i="9"/>
  <c r="F18" i="9"/>
  <c r="E18" i="9"/>
  <c r="D18" i="9"/>
  <c r="C18" i="9"/>
  <c r="B18" i="9"/>
  <c r="BA18" i="4"/>
  <c r="AZ18" i="4"/>
  <c r="AY18" i="4"/>
  <c r="AX18" i="4"/>
  <c r="AW18" i="4"/>
  <c r="AV18" i="4"/>
  <c r="AU18" i="4"/>
  <c r="AT18" i="4"/>
  <c r="AS18" i="4"/>
  <c r="AR18" i="4"/>
  <c r="AQ18" i="4"/>
  <c r="AP18" i="4"/>
  <c r="AO18" i="4"/>
  <c r="AN18" i="4"/>
  <c r="AM18" i="4"/>
  <c r="AL18" i="4"/>
  <c r="AK18" i="4"/>
  <c r="AJ18" i="4"/>
  <c r="AI18" i="4"/>
  <c r="AH18" i="4"/>
  <c r="AG18" i="4"/>
  <c r="AF18" i="4"/>
  <c r="AE18" i="4"/>
  <c r="AD18" i="4"/>
  <c r="AC18" i="4"/>
  <c r="AB18" i="4"/>
  <c r="AA18" i="4"/>
  <c r="Z18" i="4"/>
  <c r="Y18" i="4"/>
  <c r="X18" i="4"/>
  <c r="W18" i="4"/>
  <c r="V18" i="4"/>
  <c r="U18" i="4"/>
  <c r="T18" i="4"/>
  <c r="S18" i="4"/>
  <c r="R18" i="4"/>
  <c r="Q18" i="4"/>
  <c r="P18" i="4"/>
  <c r="O18" i="4"/>
  <c r="N18" i="4"/>
  <c r="M18" i="4"/>
  <c r="L18" i="4"/>
  <c r="K18" i="4"/>
  <c r="J18" i="4"/>
  <c r="I18" i="4"/>
  <c r="H18" i="4"/>
  <c r="G18" i="4"/>
  <c r="F18" i="4"/>
  <c r="E18" i="4"/>
  <c r="D18" i="4"/>
  <c r="C18" i="4"/>
  <c r="B18" i="4"/>
  <c r="E18" i="19" l="1"/>
  <c r="D18" i="19"/>
  <c r="C18" i="19"/>
  <c r="B18" i="19"/>
  <c r="E16" i="19"/>
  <c r="D16" i="19"/>
  <c r="C16" i="19"/>
  <c r="B16" i="19"/>
  <c r="BA18" i="16"/>
  <c r="AZ18" i="16"/>
  <c r="AY18" i="16"/>
  <c r="AX18" i="16"/>
  <c r="AW18" i="16"/>
  <c r="AV18" i="16"/>
  <c r="AU18" i="16"/>
  <c r="AT18" i="16"/>
  <c r="AS18" i="16"/>
  <c r="AR18" i="16"/>
  <c r="AQ18" i="16"/>
  <c r="AP18" i="16"/>
  <c r="AO18" i="16"/>
  <c r="AN18" i="16"/>
  <c r="AM18" i="16"/>
  <c r="AL18" i="16"/>
  <c r="AK18" i="16"/>
  <c r="AJ18" i="16"/>
  <c r="AI18" i="16"/>
  <c r="AH18" i="16"/>
  <c r="AG18" i="16"/>
  <c r="AF18" i="16"/>
  <c r="AE18" i="16"/>
  <c r="AD18" i="16"/>
  <c r="AC18" i="16"/>
  <c r="AB18" i="16"/>
  <c r="AA18" i="16"/>
  <c r="Z18" i="16"/>
  <c r="Y18" i="16"/>
  <c r="X18" i="16"/>
  <c r="W18" i="16"/>
  <c r="V18" i="16"/>
  <c r="U18" i="16"/>
  <c r="T18" i="16"/>
  <c r="S18" i="16"/>
  <c r="R18" i="16"/>
  <c r="Q18" i="16"/>
  <c r="P18" i="16"/>
  <c r="O18" i="16"/>
  <c r="N18" i="16"/>
  <c r="M18" i="16"/>
  <c r="L18" i="16"/>
  <c r="K18" i="16"/>
  <c r="J18" i="16"/>
  <c r="I18" i="16"/>
  <c r="H18" i="16"/>
  <c r="G18" i="16"/>
  <c r="F18" i="16"/>
  <c r="E18" i="16"/>
  <c r="D18" i="16"/>
  <c r="C18" i="16"/>
  <c r="B18" i="16"/>
  <c r="BA16" i="16"/>
  <c r="AZ16" i="16"/>
  <c r="AY16" i="16"/>
  <c r="AX16" i="16"/>
  <c r="AW16" i="16"/>
  <c r="AV16" i="16"/>
  <c r="AU16" i="16"/>
  <c r="AT16" i="16"/>
  <c r="AS16" i="16"/>
  <c r="AR16" i="16"/>
  <c r="AQ16" i="16"/>
  <c r="AP16" i="16"/>
  <c r="AO16" i="16"/>
  <c r="AN16" i="16"/>
  <c r="AM16" i="16"/>
  <c r="AL16" i="16"/>
  <c r="AK16" i="16"/>
  <c r="AJ16" i="16"/>
  <c r="AI16" i="16"/>
  <c r="AH16" i="16"/>
  <c r="AG16" i="16"/>
  <c r="AF16" i="16"/>
  <c r="AE16" i="16"/>
  <c r="AD16" i="16"/>
  <c r="AC16" i="16"/>
  <c r="AB16" i="16"/>
  <c r="AA16" i="16"/>
  <c r="Z16" i="16"/>
  <c r="Y16" i="16"/>
  <c r="X16" i="16"/>
  <c r="W16" i="16"/>
  <c r="V16" i="16"/>
  <c r="U16" i="16"/>
  <c r="T16" i="16"/>
  <c r="S16" i="16"/>
  <c r="R16" i="16"/>
  <c r="Q16" i="16"/>
  <c r="P16" i="16"/>
  <c r="O16" i="16"/>
  <c r="N16" i="16"/>
  <c r="M16" i="16"/>
  <c r="L16" i="16"/>
  <c r="K16" i="16"/>
  <c r="J16" i="16"/>
  <c r="I16" i="16"/>
  <c r="H16" i="16"/>
  <c r="G16" i="16"/>
  <c r="F16" i="16"/>
  <c r="E16" i="16"/>
  <c r="D16" i="16"/>
  <c r="C16" i="16"/>
  <c r="B16" i="16"/>
  <c r="BA18" i="15"/>
  <c r="AZ18" i="15"/>
  <c r="AY18" i="15"/>
  <c r="AX18" i="15"/>
  <c r="AW18" i="15"/>
  <c r="AV18" i="15"/>
  <c r="AU18" i="15"/>
  <c r="AT18" i="15"/>
  <c r="AS18" i="15"/>
  <c r="AR18" i="15"/>
  <c r="AQ18" i="15"/>
  <c r="AP18" i="15"/>
  <c r="AO18" i="15"/>
  <c r="AN18" i="15"/>
  <c r="AM18" i="15"/>
  <c r="AL18" i="15"/>
  <c r="AK18" i="15"/>
  <c r="AJ18" i="15"/>
  <c r="AI18" i="15"/>
  <c r="AH18" i="15"/>
  <c r="AG18" i="15"/>
  <c r="AF18" i="15"/>
  <c r="AE18" i="15"/>
  <c r="AD18" i="15"/>
  <c r="AC18" i="15"/>
  <c r="AB18" i="15"/>
  <c r="AA18" i="15"/>
  <c r="Z18" i="15"/>
  <c r="Y18" i="15"/>
  <c r="X18" i="15"/>
  <c r="W18" i="15"/>
  <c r="V18" i="15"/>
  <c r="U18" i="15"/>
  <c r="T18" i="15"/>
  <c r="S18" i="15"/>
  <c r="R18" i="15"/>
  <c r="Q18" i="15"/>
  <c r="P18" i="15"/>
  <c r="O18" i="15"/>
  <c r="N18" i="15"/>
  <c r="M18" i="15"/>
  <c r="L18" i="15"/>
  <c r="K18" i="15"/>
  <c r="J18" i="15"/>
  <c r="I18" i="15"/>
  <c r="H18" i="15"/>
  <c r="G18" i="15"/>
  <c r="F18" i="15"/>
  <c r="E18" i="15"/>
  <c r="D18" i="15"/>
  <c r="C18" i="15"/>
  <c r="B18" i="15"/>
  <c r="BA16" i="15"/>
  <c r="AZ16" i="15"/>
  <c r="AY16" i="15"/>
  <c r="AX16" i="15"/>
  <c r="AW16" i="15"/>
  <c r="AV16" i="15"/>
  <c r="AU16" i="15"/>
  <c r="AT16" i="15"/>
  <c r="AS16" i="15"/>
  <c r="AR16" i="15"/>
  <c r="AQ16" i="15"/>
  <c r="AP16" i="15"/>
  <c r="AO16" i="15"/>
  <c r="AN16" i="15"/>
  <c r="AM16" i="15"/>
  <c r="AL16" i="15"/>
  <c r="AK16" i="15"/>
  <c r="AJ16" i="15"/>
  <c r="AI16" i="15"/>
  <c r="AH16" i="15"/>
  <c r="AG16" i="15"/>
  <c r="AF16" i="15"/>
  <c r="AE16" i="15"/>
  <c r="AD16" i="15"/>
  <c r="AC16" i="15"/>
  <c r="AB16" i="15"/>
  <c r="AA16" i="15"/>
  <c r="Z16" i="15"/>
  <c r="Y16" i="15"/>
  <c r="X16" i="15"/>
  <c r="W16" i="15"/>
  <c r="V16" i="15"/>
  <c r="U16" i="15"/>
  <c r="T16" i="15"/>
  <c r="S16" i="15"/>
  <c r="R16" i="15"/>
  <c r="Q16" i="15"/>
  <c r="P16" i="15"/>
  <c r="O16" i="15"/>
  <c r="N16" i="15"/>
  <c r="M16" i="15"/>
  <c r="L16" i="15"/>
  <c r="K16" i="15"/>
  <c r="J16" i="15"/>
  <c r="I16" i="15"/>
  <c r="H16" i="15"/>
  <c r="G16" i="15"/>
  <c r="F16" i="15"/>
  <c r="E16" i="15"/>
  <c r="D16" i="15"/>
  <c r="C16" i="15"/>
  <c r="B16" i="15"/>
  <c r="BA18" i="14"/>
  <c r="AZ18" i="14"/>
  <c r="AY18" i="14"/>
  <c r="AX18" i="14"/>
  <c r="AW18" i="14"/>
  <c r="AV18" i="14"/>
  <c r="AU18" i="14"/>
  <c r="AT18" i="14"/>
  <c r="AS18" i="14"/>
  <c r="AR18" i="14"/>
  <c r="AQ18" i="14"/>
  <c r="AP18" i="14"/>
  <c r="AO18" i="14"/>
  <c r="AN18" i="14"/>
  <c r="AM18" i="14"/>
  <c r="AL18" i="14"/>
  <c r="AK18" i="14"/>
  <c r="AJ18" i="14"/>
  <c r="AI18" i="14"/>
  <c r="AH18" i="14"/>
  <c r="AG18" i="14"/>
  <c r="AF18" i="14"/>
  <c r="AE18" i="14"/>
  <c r="AD18" i="14"/>
  <c r="AC18" i="14"/>
  <c r="AB18" i="14"/>
  <c r="AA18" i="14"/>
  <c r="Z18" i="14"/>
  <c r="Y18" i="14"/>
  <c r="X18" i="14"/>
  <c r="W18" i="14"/>
  <c r="V18" i="14"/>
  <c r="U18" i="14"/>
  <c r="T18" i="14"/>
  <c r="S18" i="14"/>
  <c r="R18" i="14"/>
  <c r="Q18" i="14"/>
  <c r="P18" i="14"/>
  <c r="O18" i="14"/>
  <c r="N18" i="14"/>
  <c r="M18" i="14"/>
  <c r="L18" i="14"/>
  <c r="K18" i="14"/>
  <c r="J18" i="14"/>
  <c r="I18" i="14"/>
  <c r="H18" i="14"/>
  <c r="G18" i="14"/>
  <c r="F18" i="14"/>
  <c r="E18" i="14"/>
  <c r="D18" i="14"/>
  <c r="C18" i="14"/>
  <c r="B18" i="14"/>
  <c r="BA16" i="14"/>
  <c r="AZ16" i="14"/>
  <c r="AY16" i="14"/>
  <c r="AX16" i="14"/>
  <c r="AW16" i="14"/>
  <c r="AV16" i="14"/>
  <c r="AU16" i="14"/>
  <c r="AT16" i="14"/>
  <c r="AS16" i="14"/>
  <c r="AR16" i="14"/>
  <c r="AQ16" i="14"/>
  <c r="AP16" i="14"/>
  <c r="AO16" i="14"/>
  <c r="AN16" i="14"/>
  <c r="AM16" i="14"/>
  <c r="AL16" i="14"/>
  <c r="AK16" i="14"/>
  <c r="AJ16" i="14"/>
  <c r="AI16" i="14"/>
  <c r="AH16" i="14"/>
  <c r="AG16" i="14"/>
  <c r="AF16" i="14"/>
  <c r="AE16" i="14"/>
  <c r="AD16" i="14"/>
  <c r="AC16" i="14"/>
  <c r="AB16" i="14"/>
  <c r="AA16" i="14"/>
  <c r="Z16" i="14"/>
  <c r="Y16" i="14"/>
  <c r="X16" i="14"/>
  <c r="W16" i="14"/>
  <c r="V16" i="14"/>
  <c r="U16" i="14"/>
  <c r="T16" i="14"/>
  <c r="S16" i="14"/>
  <c r="R16" i="14"/>
  <c r="Q16" i="14"/>
  <c r="P16" i="14"/>
  <c r="O16" i="14"/>
  <c r="N16" i="14"/>
  <c r="M16" i="14"/>
  <c r="L16" i="14"/>
  <c r="K16" i="14"/>
  <c r="J16" i="14"/>
  <c r="I16" i="14"/>
  <c r="H16" i="14"/>
  <c r="G16" i="14"/>
  <c r="F16" i="14"/>
  <c r="E16" i="14"/>
  <c r="D16" i="14"/>
  <c r="C16" i="14"/>
  <c r="B16" i="14"/>
  <c r="BA18" i="13"/>
  <c r="AZ18" i="13"/>
  <c r="AY18" i="13"/>
  <c r="AX18" i="13"/>
  <c r="AW18" i="13"/>
  <c r="AV18" i="13"/>
  <c r="AU18" i="13"/>
  <c r="AT18" i="13"/>
  <c r="AS18" i="13"/>
  <c r="AR18" i="13"/>
  <c r="AQ18" i="13"/>
  <c r="AP18" i="13"/>
  <c r="AO18" i="13"/>
  <c r="AN18" i="13"/>
  <c r="AM18" i="13"/>
  <c r="AL18" i="13"/>
  <c r="AK18" i="13"/>
  <c r="AJ18" i="13"/>
  <c r="AI18" i="13"/>
  <c r="AH18" i="13"/>
  <c r="AG18" i="13"/>
  <c r="AF18" i="13"/>
  <c r="AE18" i="13"/>
  <c r="AD18" i="13"/>
  <c r="AC18" i="13"/>
  <c r="AB18" i="13"/>
  <c r="AA18" i="13"/>
  <c r="Z18" i="13"/>
  <c r="Y18" i="13"/>
  <c r="X18" i="13"/>
  <c r="W18" i="13"/>
  <c r="V18" i="13"/>
  <c r="U18" i="13"/>
  <c r="T18" i="13"/>
  <c r="S18" i="13"/>
  <c r="R18" i="13"/>
  <c r="Q18" i="13"/>
  <c r="P18" i="13"/>
  <c r="O18" i="13"/>
  <c r="N18" i="13"/>
  <c r="M18" i="13"/>
  <c r="L18" i="13"/>
  <c r="K18" i="13"/>
  <c r="J18" i="13"/>
  <c r="I18" i="13"/>
  <c r="H18" i="13"/>
  <c r="G18" i="13"/>
  <c r="F18" i="13"/>
  <c r="E18" i="13"/>
  <c r="D18" i="13"/>
  <c r="C18" i="13"/>
  <c r="B18" i="13"/>
  <c r="BA16" i="13"/>
  <c r="AZ16" i="13"/>
  <c r="AY16" i="13"/>
  <c r="AX16" i="13"/>
  <c r="AW16" i="13"/>
  <c r="AV16" i="13"/>
  <c r="AU16" i="13"/>
  <c r="AT16" i="13"/>
  <c r="AS16" i="13"/>
  <c r="AR16" i="13"/>
  <c r="AQ16" i="13"/>
  <c r="AP16" i="13"/>
  <c r="AO16" i="13"/>
  <c r="AN16" i="13"/>
  <c r="AM16" i="13"/>
  <c r="AL16" i="13"/>
  <c r="AK16" i="13"/>
  <c r="AJ16" i="13"/>
  <c r="AI16" i="13"/>
  <c r="AH16" i="13"/>
  <c r="AG16" i="13"/>
  <c r="AF16" i="13"/>
  <c r="AE16" i="13"/>
  <c r="AD16" i="13"/>
  <c r="AC16" i="13"/>
  <c r="AB16" i="13"/>
  <c r="AA16" i="13"/>
  <c r="Z16" i="13"/>
  <c r="Y16" i="13"/>
  <c r="X16" i="13"/>
  <c r="W16" i="13"/>
  <c r="V16" i="13"/>
  <c r="U16" i="13"/>
  <c r="T16" i="13"/>
  <c r="S16" i="13"/>
  <c r="R16" i="13"/>
  <c r="Q16" i="13"/>
  <c r="P16" i="13"/>
  <c r="O16" i="13"/>
  <c r="N16" i="13"/>
  <c r="M16" i="13"/>
  <c r="L16" i="13"/>
  <c r="K16" i="13"/>
  <c r="J16" i="13"/>
  <c r="I16" i="13"/>
  <c r="H16" i="13"/>
  <c r="G16" i="13"/>
  <c r="F16" i="13"/>
  <c r="E16" i="13"/>
  <c r="D16" i="13"/>
  <c r="C16" i="13"/>
  <c r="B16" i="13"/>
  <c r="BA18" i="10"/>
  <c r="AZ18" i="10"/>
  <c r="AY18" i="10"/>
  <c r="AX18" i="10"/>
  <c r="AW18" i="10"/>
  <c r="AV18" i="10"/>
  <c r="AU18" i="10"/>
  <c r="AT18" i="10"/>
  <c r="AS18" i="10"/>
  <c r="AR18" i="10"/>
  <c r="AQ18" i="10"/>
  <c r="AP18" i="10"/>
  <c r="AO18" i="10"/>
  <c r="AN18" i="10"/>
  <c r="AM18" i="10"/>
  <c r="AL18" i="10"/>
  <c r="AK18" i="10"/>
  <c r="AJ18" i="10"/>
  <c r="AI18" i="10"/>
  <c r="AH18" i="10"/>
  <c r="AG18" i="10"/>
  <c r="AF18" i="10"/>
  <c r="AE18" i="10"/>
  <c r="AD18" i="10"/>
  <c r="AC18" i="10"/>
  <c r="AB18" i="10"/>
  <c r="AA18" i="10"/>
  <c r="Z18" i="10"/>
  <c r="Y18" i="10"/>
  <c r="X18" i="10"/>
  <c r="W18" i="10"/>
  <c r="V18" i="10"/>
  <c r="U18" i="10"/>
  <c r="T18" i="10"/>
  <c r="S18" i="10"/>
  <c r="R18" i="10"/>
  <c r="Q18" i="10"/>
  <c r="P18" i="10"/>
  <c r="O18" i="10"/>
  <c r="N18" i="10"/>
  <c r="M18" i="10"/>
  <c r="L18" i="10"/>
  <c r="K18" i="10"/>
  <c r="J18" i="10"/>
  <c r="I18" i="10"/>
  <c r="H18" i="10"/>
  <c r="G18" i="10"/>
  <c r="F18" i="10"/>
  <c r="E18" i="10"/>
  <c r="D18" i="10"/>
  <c r="C18" i="10"/>
  <c r="B18" i="10"/>
  <c r="BA16" i="10"/>
  <c r="AZ16" i="10"/>
  <c r="AY16" i="10"/>
  <c r="AX16" i="10"/>
  <c r="AW16" i="10"/>
  <c r="AV16" i="10"/>
  <c r="AU16" i="10"/>
  <c r="AT16" i="10"/>
  <c r="AS16" i="10"/>
  <c r="AR16" i="10"/>
  <c r="AQ16" i="10"/>
  <c r="AP16" i="10"/>
  <c r="AO16" i="10"/>
  <c r="AN16" i="10"/>
  <c r="AM16" i="10"/>
  <c r="AL16" i="10"/>
  <c r="AK16" i="10"/>
  <c r="AJ16" i="10"/>
  <c r="AI16" i="10"/>
  <c r="AH16" i="10"/>
  <c r="AG16" i="10"/>
  <c r="AF16" i="10"/>
  <c r="AE16" i="10"/>
  <c r="AD16" i="10"/>
  <c r="AC16" i="10"/>
  <c r="AB16" i="10"/>
  <c r="AA16" i="10"/>
  <c r="Z16" i="10"/>
  <c r="Y16" i="10"/>
  <c r="X16" i="10"/>
  <c r="W16" i="10"/>
  <c r="V16" i="10"/>
  <c r="U16" i="10"/>
  <c r="T16" i="10"/>
  <c r="S16" i="10"/>
  <c r="R16" i="10"/>
  <c r="Q16" i="10"/>
  <c r="P16" i="10"/>
  <c r="O16" i="10"/>
  <c r="N16" i="10"/>
  <c r="M16" i="10"/>
  <c r="L16" i="10"/>
  <c r="K16" i="10"/>
  <c r="J16" i="10"/>
  <c r="I16" i="10"/>
  <c r="H16" i="10"/>
  <c r="G16" i="10"/>
  <c r="F16" i="10"/>
  <c r="E16" i="10"/>
  <c r="D16" i="10"/>
  <c r="C16" i="10"/>
  <c r="B16" i="10"/>
  <c r="BA22" i="8"/>
  <c r="AZ22" i="8"/>
  <c r="AY22" i="8"/>
  <c r="AX22" i="8"/>
  <c r="AW22" i="8"/>
  <c r="AV22" i="8"/>
  <c r="AU22" i="8"/>
  <c r="AT22" i="8"/>
  <c r="AS22" i="8"/>
  <c r="AR22" i="8"/>
  <c r="AQ22" i="8"/>
  <c r="AP22" i="8"/>
  <c r="AO22" i="8"/>
  <c r="AN22" i="8"/>
  <c r="AM22" i="8"/>
  <c r="AL22" i="8"/>
  <c r="AK22" i="8"/>
  <c r="AJ22" i="8"/>
  <c r="AI22" i="8"/>
  <c r="AH22" i="8"/>
  <c r="AG22" i="8"/>
  <c r="AF22" i="8"/>
  <c r="AE22" i="8"/>
  <c r="AD22" i="8"/>
  <c r="AC22" i="8"/>
  <c r="AB22" i="8"/>
  <c r="AA22" i="8"/>
  <c r="Z22" i="8"/>
  <c r="Y22" i="8"/>
  <c r="X22" i="8"/>
  <c r="W22" i="8"/>
  <c r="V22" i="8"/>
  <c r="U22" i="8"/>
  <c r="T22" i="8"/>
  <c r="S22" i="8"/>
  <c r="R22" i="8"/>
  <c r="Q22" i="8"/>
  <c r="P22" i="8"/>
  <c r="O22" i="8"/>
  <c r="N22" i="8"/>
  <c r="M22" i="8"/>
  <c r="L22" i="8"/>
  <c r="K22" i="8"/>
  <c r="J22" i="8"/>
  <c r="I22" i="8"/>
  <c r="H22" i="8"/>
  <c r="G22" i="8"/>
  <c r="F22" i="8"/>
  <c r="E22" i="8"/>
  <c r="D22" i="8"/>
  <c r="C22" i="8"/>
  <c r="B22" i="8"/>
  <c r="BA20" i="8"/>
  <c r="AZ20" i="8"/>
  <c r="AY20" i="8"/>
  <c r="AX20" i="8"/>
  <c r="AW20" i="8"/>
  <c r="AV20" i="8"/>
  <c r="AU20" i="8"/>
  <c r="AT20" i="8"/>
  <c r="AS20" i="8"/>
  <c r="AR20" i="8"/>
  <c r="AQ20" i="8"/>
  <c r="AP20" i="8"/>
  <c r="AO20" i="8"/>
  <c r="AN20" i="8"/>
  <c r="AM20" i="8"/>
  <c r="AL20" i="8"/>
  <c r="AK20" i="8"/>
  <c r="AJ20" i="8"/>
  <c r="AI20" i="8"/>
  <c r="AH20" i="8"/>
  <c r="AG20" i="8"/>
  <c r="AF20" i="8"/>
  <c r="AE20" i="8"/>
  <c r="AD20" i="8"/>
  <c r="AC20" i="8"/>
  <c r="AB20" i="8"/>
  <c r="AA20" i="8"/>
  <c r="Z20" i="8"/>
  <c r="Y20" i="8"/>
  <c r="X20" i="8"/>
  <c r="W20" i="8"/>
  <c r="V20" i="8"/>
  <c r="U20" i="8"/>
  <c r="T20" i="8"/>
  <c r="S20" i="8"/>
  <c r="R20" i="8"/>
  <c r="Q20" i="8"/>
  <c r="P20" i="8"/>
  <c r="O20" i="8"/>
  <c r="N20" i="8"/>
  <c r="M20" i="8"/>
  <c r="L20" i="8"/>
  <c r="K20" i="8"/>
  <c r="J20" i="8"/>
  <c r="I20" i="8"/>
  <c r="H20" i="8"/>
  <c r="G20" i="8"/>
  <c r="F20" i="8"/>
  <c r="E20" i="8"/>
  <c r="D20" i="8"/>
  <c r="C20" i="8"/>
  <c r="B20" i="8"/>
  <c r="BA22" i="7"/>
  <c r="AZ22" i="7"/>
  <c r="AY22" i="7"/>
  <c r="AX22" i="7"/>
  <c r="AW22" i="7"/>
  <c r="AV22" i="7"/>
  <c r="AU22" i="7"/>
  <c r="AT22" i="7"/>
  <c r="AS22" i="7"/>
  <c r="AR22" i="7"/>
  <c r="AQ22" i="7"/>
  <c r="AP22" i="7"/>
  <c r="AO22" i="7"/>
  <c r="AN22" i="7"/>
  <c r="AM22" i="7"/>
  <c r="AL22" i="7"/>
  <c r="AK22" i="7"/>
  <c r="AJ22" i="7"/>
  <c r="AI22" i="7"/>
  <c r="AH22" i="7"/>
  <c r="AG22" i="7"/>
  <c r="AF22" i="7"/>
  <c r="AE22" i="7"/>
  <c r="AD22" i="7"/>
  <c r="AC22" i="7"/>
  <c r="AB22" i="7"/>
  <c r="AA22" i="7"/>
  <c r="Z22" i="7"/>
  <c r="Y22" i="7"/>
  <c r="X22" i="7"/>
  <c r="W22" i="7"/>
  <c r="V22" i="7"/>
  <c r="U22" i="7"/>
  <c r="T22" i="7"/>
  <c r="S22" i="7"/>
  <c r="R22" i="7"/>
  <c r="Q22" i="7"/>
  <c r="P22" i="7"/>
  <c r="O22" i="7"/>
  <c r="N22" i="7"/>
  <c r="M22" i="7"/>
  <c r="L22" i="7"/>
  <c r="K22" i="7"/>
  <c r="J22" i="7"/>
  <c r="I22" i="7"/>
  <c r="H22" i="7"/>
  <c r="G22" i="7"/>
  <c r="F22" i="7"/>
  <c r="E22" i="7"/>
  <c r="D22" i="7"/>
  <c r="C22" i="7"/>
  <c r="B22" i="7"/>
  <c r="BA20" i="7"/>
  <c r="AZ20" i="7"/>
  <c r="AY20" i="7"/>
  <c r="AX20" i="7"/>
  <c r="AW20" i="7"/>
  <c r="AV20" i="7"/>
  <c r="AU20" i="7"/>
  <c r="AT20" i="7"/>
  <c r="AS20" i="7"/>
  <c r="AR20" i="7"/>
  <c r="AQ20" i="7"/>
  <c r="AP20" i="7"/>
  <c r="AO20" i="7"/>
  <c r="AN20" i="7"/>
  <c r="AM20" i="7"/>
  <c r="AL20" i="7"/>
  <c r="AK20" i="7"/>
  <c r="AJ20" i="7"/>
  <c r="AI20" i="7"/>
  <c r="AH20" i="7"/>
  <c r="AG20" i="7"/>
  <c r="AF20" i="7"/>
  <c r="AE20" i="7"/>
  <c r="AD20" i="7"/>
  <c r="AC20" i="7"/>
  <c r="AB20" i="7"/>
  <c r="AA20" i="7"/>
  <c r="Z20" i="7"/>
  <c r="Y20" i="7"/>
  <c r="X20" i="7"/>
  <c r="W20" i="7"/>
  <c r="V20" i="7"/>
  <c r="U20" i="7"/>
  <c r="T20" i="7"/>
  <c r="S20" i="7"/>
  <c r="R20" i="7"/>
  <c r="Q20" i="7"/>
  <c r="P20" i="7"/>
  <c r="O20" i="7"/>
  <c r="N20" i="7"/>
  <c r="M20" i="7"/>
  <c r="L20" i="7"/>
  <c r="K20" i="7"/>
  <c r="J20" i="7"/>
  <c r="I20" i="7"/>
  <c r="H20" i="7"/>
  <c r="G20" i="7"/>
  <c r="F20" i="7"/>
  <c r="E20" i="7"/>
  <c r="D20" i="7"/>
  <c r="C20" i="7"/>
  <c r="B20" i="7"/>
  <c r="BA22" i="6"/>
  <c r="AZ22" i="6"/>
  <c r="AY22" i="6"/>
  <c r="AX22" i="6"/>
  <c r="AW22" i="6"/>
  <c r="AV22" i="6"/>
  <c r="AU22" i="6"/>
  <c r="AT22" i="6"/>
  <c r="AS22" i="6"/>
  <c r="AR22" i="6"/>
  <c r="AQ22" i="6"/>
  <c r="AP22" i="6"/>
  <c r="AO22" i="6"/>
  <c r="AN22" i="6"/>
  <c r="AM22" i="6"/>
  <c r="AL22" i="6"/>
  <c r="AK22" i="6"/>
  <c r="AJ22" i="6"/>
  <c r="AI22" i="6"/>
  <c r="AH22" i="6"/>
  <c r="AG22" i="6"/>
  <c r="AF22" i="6"/>
  <c r="AE22" i="6"/>
  <c r="AD22" i="6"/>
  <c r="AC22" i="6"/>
  <c r="AB22" i="6"/>
  <c r="AA22" i="6"/>
  <c r="Z22" i="6"/>
  <c r="Y22" i="6"/>
  <c r="X22" i="6"/>
  <c r="W22" i="6"/>
  <c r="V22" i="6"/>
  <c r="U22" i="6"/>
  <c r="T22" i="6"/>
  <c r="S22" i="6"/>
  <c r="R22" i="6"/>
  <c r="Q22" i="6"/>
  <c r="P22" i="6"/>
  <c r="O22" i="6"/>
  <c r="N22" i="6"/>
  <c r="M22" i="6"/>
  <c r="L22" i="6"/>
  <c r="K22" i="6"/>
  <c r="J22" i="6"/>
  <c r="I22" i="6"/>
  <c r="H22" i="6"/>
  <c r="G22" i="6"/>
  <c r="F22" i="6"/>
  <c r="E22" i="6"/>
  <c r="D22" i="6"/>
  <c r="C22" i="6"/>
  <c r="B22" i="6"/>
  <c r="BA20" i="6"/>
  <c r="AZ20" i="6"/>
  <c r="AY20" i="6"/>
  <c r="AX20" i="6"/>
  <c r="AW20" i="6"/>
  <c r="AV20" i="6"/>
  <c r="AU20" i="6"/>
  <c r="AT20" i="6"/>
  <c r="AS20" i="6"/>
  <c r="AR20" i="6"/>
  <c r="AQ20" i="6"/>
  <c r="AP20" i="6"/>
  <c r="AO20" i="6"/>
  <c r="AN20" i="6"/>
  <c r="AM20" i="6"/>
  <c r="AL20" i="6"/>
  <c r="AK20" i="6"/>
  <c r="AJ20" i="6"/>
  <c r="AI20" i="6"/>
  <c r="AH20" i="6"/>
  <c r="AG20" i="6"/>
  <c r="AF20" i="6"/>
  <c r="AE20" i="6"/>
  <c r="AD20" i="6"/>
  <c r="AC20" i="6"/>
  <c r="AB20" i="6"/>
  <c r="AA20" i="6"/>
  <c r="Z20" i="6"/>
  <c r="Y20" i="6"/>
  <c r="X20" i="6"/>
  <c r="W20" i="6"/>
  <c r="V20" i="6"/>
  <c r="U20" i="6"/>
  <c r="T20" i="6"/>
  <c r="S20" i="6"/>
  <c r="R20" i="6"/>
  <c r="Q20" i="6"/>
  <c r="P20" i="6"/>
  <c r="O20" i="6"/>
  <c r="N20" i="6"/>
  <c r="M20" i="6"/>
  <c r="L20" i="6"/>
  <c r="K20" i="6"/>
  <c r="J20" i="6"/>
  <c r="I20" i="6"/>
  <c r="H20" i="6"/>
  <c r="G20" i="6"/>
  <c r="F20" i="6"/>
  <c r="E20" i="6"/>
  <c r="D20" i="6"/>
  <c r="C20" i="6"/>
  <c r="B20" i="6"/>
  <c r="D22" i="5"/>
  <c r="C22" i="5"/>
  <c r="B22" i="5"/>
  <c r="D20" i="5"/>
  <c r="C20" i="5"/>
  <c r="B20" i="5"/>
  <c r="BA20" i="3"/>
  <c r="AZ20" i="3"/>
  <c r="AY20" i="3"/>
  <c r="AX20" i="3"/>
  <c r="AW20" i="3"/>
  <c r="AV20" i="3"/>
  <c r="AU20" i="3"/>
  <c r="AT20" i="3"/>
  <c r="AS20" i="3"/>
  <c r="AR20" i="3"/>
  <c r="AQ20" i="3"/>
  <c r="AP20" i="3"/>
  <c r="AO20" i="3"/>
  <c r="AN20" i="3"/>
  <c r="AM20" i="3"/>
  <c r="AL20" i="3"/>
  <c r="AK20" i="3"/>
  <c r="AJ20" i="3"/>
  <c r="AI20" i="3"/>
  <c r="AH20" i="3"/>
  <c r="AG20" i="3"/>
  <c r="AF20" i="3"/>
  <c r="AE20" i="3"/>
  <c r="AD20" i="3"/>
  <c r="AC20" i="3"/>
  <c r="AB20" i="3"/>
  <c r="AA20" i="3"/>
  <c r="Z20" i="3"/>
  <c r="Y20" i="3"/>
  <c r="X20" i="3"/>
  <c r="W20" i="3"/>
  <c r="V20" i="3"/>
  <c r="U20" i="3"/>
  <c r="T20" i="3"/>
  <c r="S20" i="3"/>
  <c r="R20" i="3"/>
  <c r="Q20" i="3"/>
  <c r="P20" i="3"/>
  <c r="O20" i="3"/>
  <c r="N20" i="3"/>
  <c r="M20" i="3"/>
  <c r="L20" i="3"/>
  <c r="K20" i="3"/>
  <c r="J20" i="3"/>
  <c r="I20" i="3"/>
  <c r="H20" i="3"/>
  <c r="G20" i="3"/>
  <c r="F20" i="3"/>
  <c r="E20" i="3"/>
  <c r="D20" i="3"/>
  <c r="C20" i="3"/>
  <c r="B20" i="3"/>
  <c r="BA18" i="3"/>
  <c r="AZ18" i="3"/>
  <c r="AY18" i="3"/>
  <c r="AX18" i="3"/>
  <c r="AW18" i="3"/>
  <c r="AV18" i="3"/>
  <c r="AU18" i="3"/>
  <c r="AT18" i="3"/>
  <c r="AS18" i="3"/>
  <c r="AR18" i="3"/>
  <c r="AQ18" i="3"/>
  <c r="AP18" i="3"/>
  <c r="AO18" i="3"/>
  <c r="AN18" i="3"/>
  <c r="AM18" i="3"/>
  <c r="AL18" i="3"/>
  <c r="AK18" i="3"/>
  <c r="AJ18" i="3"/>
  <c r="AI18" i="3"/>
  <c r="AH18" i="3"/>
  <c r="AG18" i="3"/>
  <c r="AF18" i="3"/>
  <c r="AE18" i="3"/>
  <c r="AD18" i="3"/>
  <c r="AC18" i="3"/>
  <c r="AB18" i="3"/>
  <c r="AA18" i="3"/>
  <c r="Z18" i="3"/>
  <c r="Y18" i="3"/>
  <c r="X18" i="3"/>
  <c r="W18" i="3"/>
  <c r="V18" i="3"/>
  <c r="U18" i="3"/>
  <c r="T18" i="3"/>
  <c r="S18" i="3"/>
  <c r="R18" i="3"/>
  <c r="Q18" i="3"/>
  <c r="P18" i="3"/>
  <c r="O18" i="3"/>
  <c r="N18" i="3"/>
  <c r="M18" i="3"/>
  <c r="L18" i="3"/>
  <c r="K18" i="3"/>
  <c r="J18" i="3"/>
  <c r="I18" i="3"/>
  <c r="H18" i="3"/>
  <c r="G18" i="3"/>
  <c r="F18" i="3"/>
  <c r="E18" i="3"/>
  <c r="D18" i="3"/>
  <c r="C18" i="3"/>
  <c r="B18" i="3"/>
  <c r="BA18" i="2"/>
  <c r="AZ18" i="2"/>
  <c r="AY18" i="2"/>
  <c r="AX18" i="2"/>
  <c r="AW18" i="2"/>
  <c r="AV18" i="2"/>
  <c r="AU18" i="2"/>
  <c r="AT18" i="2"/>
  <c r="AS18" i="2"/>
  <c r="AR18" i="2"/>
  <c r="AQ18" i="2"/>
  <c r="AP18" i="2"/>
  <c r="AO18" i="2"/>
  <c r="AN18" i="2"/>
  <c r="AM18" i="2"/>
  <c r="AL18" i="2"/>
  <c r="AK18" i="2"/>
  <c r="AJ18" i="2"/>
  <c r="AI18" i="2"/>
  <c r="AH18" i="2"/>
  <c r="AG18" i="2"/>
  <c r="AF18" i="2"/>
  <c r="AE18" i="2"/>
  <c r="AD18" i="2"/>
  <c r="AC18" i="2"/>
  <c r="AB18" i="2"/>
  <c r="AA18" i="2"/>
  <c r="Z18" i="2"/>
  <c r="Y18" i="2"/>
  <c r="X18" i="2"/>
  <c r="W18" i="2"/>
  <c r="V18" i="2"/>
  <c r="U18" i="2"/>
  <c r="T18" i="2"/>
  <c r="S18" i="2"/>
  <c r="R18" i="2"/>
  <c r="Q18" i="2"/>
  <c r="P18" i="2"/>
  <c r="O18" i="2"/>
  <c r="N18" i="2"/>
  <c r="M18" i="2"/>
  <c r="L18" i="2"/>
  <c r="K18" i="2"/>
  <c r="J18" i="2"/>
  <c r="I18" i="2"/>
  <c r="H18" i="2"/>
  <c r="G18" i="2"/>
  <c r="F18" i="2"/>
  <c r="E18" i="2"/>
  <c r="D18" i="2"/>
  <c r="C18" i="2"/>
  <c r="B18" i="2"/>
  <c r="BA16" i="2"/>
  <c r="AZ16" i="2"/>
  <c r="AY16" i="2"/>
  <c r="AX16" i="2"/>
  <c r="AW16" i="2"/>
  <c r="AV16" i="2"/>
  <c r="AU16" i="2"/>
  <c r="AT16" i="2"/>
  <c r="AS16" i="2"/>
  <c r="AR16" i="2"/>
  <c r="AQ16" i="2"/>
  <c r="AP16" i="2"/>
  <c r="AO16" i="2"/>
  <c r="AN16" i="2"/>
  <c r="AM16" i="2"/>
  <c r="AL16" i="2"/>
  <c r="AK16" i="2"/>
  <c r="AJ16" i="2"/>
  <c r="AI16" i="2"/>
  <c r="AH16" i="2"/>
  <c r="AG16" i="2"/>
  <c r="AF16" i="2"/>
  <c r="AE16" i="2"/>
  <c r="AD16" i="2"/>
  <c r="AC16" i="2"/>
  <c r="AB16" i="2"/>
  <c r="AA16" i="2"/>
  <c r="Z16" i="2"/>
  <c r="Y16" i="2"/>
  <c r="X16" i="2"/>
  <c r="W16" i="2"/>
  <c r="V16" i="2"/>
  <c r="U16" i="2"/>
  <c r="T16" i="2"/>
  <c r="S16" i="2"/>
  <c r="R16" i="2"/>
  <c r="Q16" i="2"/>
  <c r="P16" i="2"/>
  <c r="O16" i="2"/>
  <c r="N16" i="2"/>
  <c r="M16" i="2"/>
  <c r="L16" i="2"/>
  <c r="K16" i="2"/>
  <c r="J16" i="2"/>
  <c r="I16" i="2"/>
  <c r="H16" i="2"/>
  <c r="G16" i="2"/>
  <c r="F16" i="2"/>
  <c r="E16" i="2"/>
  <c r="D16" i="2"/>
  <c r="C16" i="2"/>
  <c r="B16" i="2"/>
  <c r="BA22" i="1"/>
  <c r="AZ22" i="1"/>
  <c r="AY22" i="1"/>
  <c r="AX22" i="1"/>
  <c r="AW22" i="1"/>
  <c r="AV22" i="1"/>
  <c r="AU22" i="1"/>
  <c r="AT22" i="1"/>
  <c r="AS22" i="1"/>
  <c r="AR22" i="1"/>
  <c r="AQ22" i="1"/>
  <c r="AP22" i="1"/>
  <c r="AO22" i="1"/>
  <c r="AN22" i="1"/>
  <c r="AM22" i="1"/>
  <c r="AL22" i="1"/>
  <c r="AK22" i="1"/>
  <c r="AJ22" i="1"/>
  <c r="AI22" i="1"/>
  <c r="AH22" i="1"/>
  <c r="AG22" i="1"/>
  <c r="AF22" i="1"/>
  <c r="AE22" i="1"/>
  <c r="AD22" i="1"/>
  <c r="AC22" i="1"/>
  <c r="AB22" i="1"/>
  <c r="AA22" i="1"/>
  <c r="Z22" i="1"/>
  <c r="Y22" i="1"/>
  <c r="X22" i="1"/>
  <c r="W22" i="1"/>
  <c r="V22" i="1"/>
  <c r="U22" i="1"/>
  <c r="T22" i="1"/>
  <c r="S22" i="1"/>
  <c r="R22" i="1"/>
  <c r="Q22" i="1"/>
  <c r="P22" i="1"/>
  <c r="O22" i="1"/>
  <c r="N22" i="1"/>
  <c r="M22" i="1"/>
  <c r="L22" i="1"/>
  <c r="K22" i="1"/>
  <c r="J22" i="1"/>
  <c r="I22" i="1"/>
  <c r="H22" i="1"/>
  <c r="G22" i="1"/>
  <c r="F22" i="1"/>
  <c r="E22" i="1"/>
  <c r="D22" i="1"/>
  <c r="C22" i="1"/>
  <c r="B22" i="1"/>
  <c r="BA20" i="1"/>
  <c r="AZ20" i="1"/>
  <c r="AY20" i="1"/>
  <c r="AX20" i="1"/>
  <c r="AW20" i="1"/>
  <c r="AV20" i="1"/>
  <c r="AU20" i="1"/>
  <c r="AT20" i="1"/>
  <c r="AS20" i="1"/>
  <c r="AR20" i="1"/>
  <c r="AQ20" i="1"/>
  <c r="AP20" i="1"/>
  <c r="AO20" i="1"/>
  <c r="AN20" i="1"/>
  <c r="AM20" i="1"/>
  <c r="AL20" i="1"/>
  <c r="AK20" i="1"/>
  <c r="AJ20" i="1"/>
  <c r="AI20" i="1"/>
  <c r="AH20" i="1"/>
  <c r="AG20" i="1"/>
  <c r="AF20" i="1"/>
  <c r="AE20" i="1"/>
  <c r="AD20" i="1"/>
  <c r="AC20" i="1"/>
  <c r="AB20" i="1"/>
  <c r="AA20" i="1"/>
  <c r="Z20" i="1"/>
  <c r="Y20" i="1"/>
  <c r="X20" i="1"/>
  <c r="W20" i="1"/>
  <c r="V20" i="1"/>
  <c r="U20" i="1"/>
  <c r="T20" i="1"/>
  <c r="S20" i="1"/>
  <c r="R20" i="1"/>
  <c r="Q20" i="1"/>
  <c r="P20" i="1"/>
  <c r="O20" i="1"/>
  <c r="N20" i="1"/>
  <c r="M20" i="1"/>
  <c r="L20" i="1"/>
  <c r="K20" i="1"/>
  <c r="J20" i="1"/>
  <c r="I20" i="1"/>
  <c r="H20" i="1"/>
  <c r="G20" i="1"/>
  <c r="F20" i="1"/>
  <c r="E20" i="1"/>
  <c r="D20" i="1"/>
  <c r="C20" i="1"/>
  <c r="B20" i="1"/>
</calcChain>
</file>

<file path=xl/sharedStrings.xml><?xml version="1.0" encoding="utf-8"?>
<sst xmlns="http://schemas.openxmlformats.org/spreadsheetml/2006/main" count="1111" uniqueCount="144">
  <si>
    <t>Gender</t>
  </si>
  <si>
    <t>Age</t>
  </si>
  <si>
    <t>Region</t>
  </si>
  <si>
    <t>Nearest City</t>
  </si>
  <si>
    <t>Voting Intent</t>
  </si>
  <si>
    <t>EU Referendum Vote</t>
  </si>
  <si>
    <t>Total</t>
  </si>
  <si>
    <t>Male</t>
  </si>
  <si>
    <t>Female</t>
  </si>
  <si>
    <t>18-34</t>
  </si>
  <si>
    <t>35-54</t>
  </si>
  <si>
    <t>55+</t>
  </si>
  <si>
    <t>North East</t>
  </si>
  <si>
    <t>North West</t>
  </si>
  <si>
    <t>Yorks &amp; Humber</t>
  </si>
  <si>
    <t>East Midlands</t>
  </si>
  <si>
    <t>West Midlands</t>
  </si>
  <si>
    <t>East of England</t>
  </si>
  <si>
    <t>London</t>
  </si>
  <si>
    <t>South East</t>
  </si>
  <si>
    <t>South West</t>
  </si>
  <si>
    <t>Wales</t>
  </si>
  <si>
    <t>Scotland</t>
  </si>
  <si>
    <t>Northern Ireland</t>
  </si>
  <si>
    <t>Belfast</t>
  </si>
  <si>
    <t>Birmingham</t>
  </si>
  <si>
    <t>Brighton</t>
  </si>
  <si>
    <t>Bristol</t>
  </si>
  <si>
    <t>Cardiff</t>
  </si>
  <si>
    <t>Edinburgh</t>
  </si>
  <si>
    <t>Glasgow</t>
  </si>
  <si>
    <t>Leeds</t>
  </si>
  <si>
    <t>Liverpool</t>
  </si>
  <si>
    <t>Manchester</t>
  </si>
  <si>
    <t>Newcastle</t>
  </si>
  <si>
    <t>Norwich</t>
  </si>
  <si>
    <t>Nottingham</t>
  </si>
  <si>
    <t>Plymouth</t>
  </si>
  <si>
    <t>Sheffield</t>
  </si>
  <si>
    <t>Southampton</t>
  </si>
  <si>
    <t>Conservative</t>
  </si>
  <si>
    <t>Labour</t>
  </si>
  <si>
    <t>Liberal Democrat</t>
  </si>
  <si>
    <t>UK Independence Party (UKIP)</t>
  </si>
  <si>
    <t>Scottish National Party (SNP)</t>
  </si>
  <si>
    <t>Plaid Cymru</t>
  </si>
  <si>
    <t>Green</t>
  </si>
  <si>
    <t>Some other party</t>
  </si>
  <si>
    <t>Would not vote</t>
  </si>
  <si>
    <t>Don't know</t>
  </si>
  <si>
    <t>Remain a member of the European Union</t>
  </si>
  <si>
    <t>Leave the European Union</t>
  </si>
  <si>
    <t>OP9077 Q1</t>
  </si>
  <si>
    <t>Looking ahead, do you see technology as more of an opportunity or a threat to our economy, security and society?</t>
  </si>
  <si>
    <t>Base: all respondents</t>
  </si>
  <si>
    <t>Much more of an opportunity</t>
  </si>
  <si>
    <t>More of an opportunity than a threat</t>
  </si>
  <si>
    <t>As much of an opportunity as a threat</t>
  </si>
  <si>
    <t>More of a threat than an opportunity</t>
  </si>
  <si>
    <t>Much more of a threat</t>
  </si>
  <si>
    <t>Don’t know</t>
  </si>
  <si>
    <t>Net: more of an opportunity than a threat</t>
  </si>
  <si>
    <t>Net: more of a threat than an opportunity</t>
  </si>
  <si>
    <t>Back To Index</t>
  </si>
  <si>
    <t>OP9077 Q2</t>
  </si>
  <si>
    <t>Do you feel confident politicians are taking sufficient action to address the challenges and risks of the next wave of technological change?</t>
  </si>
  <si>
    <t>Yes – definitely</t>
  </si>
  <si>
    <t>Yes – probably</t>
  </si>
  <si>
    <t>No – probably not</t>
  </si>
  <si>
    <t>No – definitely not</t>
  </si>
  <si>
    <t>Net: Yes</t>
  </si>
  <si>
    <t>Net: No</t>
  </si>
  <si>
    <t>OP9077 Q3</t>
  </si>
  <si>
    <t>Thinking about your current job, do you think this is at risk from future developments in artificial intelligence and automation?</t>
  </si>
  <si>
    <t>Base: respondents who work</t>
  </si>
  <si>
    <t>OP9077 Q4</t>
  </si>
  <si>
    <t>Thinking about the future benefits technological change may bring, do you think these benefits will be shared evenly or help some groups more than others?
Please select the point on the scale that comes closest to your view.</t>
  </si>
  <si>
    <t>The benefits will be shared evenly across the whole of society</t>
  </si>
  <si>
    <t>–</t>
  </si>
  <si>
    <t>The benefits will help some groups and disadvantage others</t>
  </si>
  <si>
    <t>Government departments / organisations (e.g. HM Revenue and Customs)</t>
  </si>
  <si>
    <t>Police</t>
  </si>
  <si>
    <t>Social media organisations (e.g. Facebook / Twitter)</t>
  </si>
  <si>
    <t>OP9077 Q5 Summary</t>
  </si>
  <si>
    <t>Thinking about personal information (e.g. date of birth, address, email address, bank details), how comfortable or uncomfortable do you feel about sharing these details with each of the following types of organisation?</t>
  </si>
  <si>
    <t>Completely comfortable</t>
  </si>
  <si>
    <t>Mostly comfortable</t>
  </si>
  <si>
    <t>Neither comfortable nor uncomfortable</t>
  </si>
  <si>
    <t>A little uncomfortable</t>
  </si>
  <si>
    <t>Very uncomfortable</t>
  </si>
  <si>
    <t>Net: Comfortable</t>
  </si>
  <si>
    <t>Net: Uncomfortable</t>
  </si>
  <si>
    <t>OP9077 Q5 0</t>
  </si>
  <si>
    <t>OP9077 Q5 1</t>
  </si>
  <si>
    <t>OP9077 Q5 2</t>
  </si>
  <si>
    <t>OP9077 Q6</t>
  </si>
  <si>
    <t>Thinking about content on websites and social media and conflict between peoples’ freedom of speech and the risks to society of harmful content online…
Please select the point on the scale that comes closest to your view.</t>
  </si>
  <si>
    <t>Protecting individuals freedom of speech online</t>
  </si>
  <si>
    <t>Protecting society from harmful content</t>
  </si>
  <si>
    <t>OP9077 Q7</t>
  </si>
  <si>
    <t>Do you feel confident that technology companies (e.g. Google, Facebook, Twitter) devote sufficient resources to removing extremist content from their platforms?</t>
  </si>
  <si>
    <t>OP9077 Q8</t>
  </si>
  <si>
    <t>Thinking about regulation, technology and Britain’s economy, which of the following comes closest to your view?
Please select the point on the scale that comes closest to your view.</t>
  </si>
  <si>
    <t>Over-regulation of technology will damage Britain’s economy by stifling innovation and making it more difficult for businesses to grow</t>
  </si>
  <si>
    <t>Technology is changing rapidly and has an enormous impact so it is vital that it is properly regulated with a “safety first” approach</t>
  </si>
  <si>
    <t>OP9077 Q9</t>
  </si>
  <si>
    <t>Imagine that technology companies were better able to police online content (e.g. reporting extremist content, blocking abuse) but that this meant that messages and posts took slightly longer to send / upload.
How much of a delay would you be willing to put up with between pressing “send” or “post” and your message or post being sent?</t>
  </si>
  <si>
    <t>N/A – I would not be willing to put up with any delay</t>
  </si>
  <si>
    <t>N/A – I do not think technology companies should be policing online content</t>
  </si>
  <si>
    <t>Up to 30 seconds</t>
  </si>
  <si>
    <t>Up to a minute</t>
  </si>
  <si>
    <t>Up to 2 minutes</t>
  </si>
  <si>
    <t>Up to 3 minutes</t>
  </si>
  <si>
    <t>Up to 5 minutes</t>
  </si>
  <si>
    <t>Up to 10 minutes</t>
  </si>
  <si>
    <t>Up to 15 minutes</t>
  </si>
  <si>
    <t>Longer than 15 minutes</t>
  </si>
  <si>
    <t>How concerned are you about the following?</t>
  </si>
  <si>
    <t>OP9077 Q10 0</t>
  </si>
  <si>
    <t>Cyber crime</t>
  </si>
  <si>
    <t>Very concerned</t>
  </si>
  <si>
    <t>Somewhat concerned</t>
  </si>
  <si>
    <t>Not very concerned</t>
  </si>
  <si>
    <t>Not at all concerned</t>
  </si>
  <si>
    <t>Net: Concerned</t>
  </si>
  <si>
    <t>Net: Not concerned</t>
  </si>
  <si>
    <t>OP9077 Q10 1</t>
  </si>
  <si>
    <t>Online abuse</t>
  </si>
  <si>
    <t>OP9077 Q10 2</t>
  </si>
  <si>
    <t>Extremist groups using digital platforms</t>
  </si>
  <si>
    <t>OP9077 Q10 3</t>
  </si>
  <si>
    <t>Fake news online</t>
  </si>
  <si>
    <r>
      <rPr>
        <b/>
        <sz val="11"/>
        <color indexed="40"/>
        <rFont val="Calibri"/>
        <family val="2"/>
      </rPr>
      <t></t>
    </r>
    <r>
      <rPr>
        <b/>
        <sz val="10"/>
        <color indexed="40"/>
        <rFont val="Calibri"/>
        <family val="2"/>
      </rPr>
      <t xml:space="preserve"> </t>
    </r>
    <r>
      <rPr>
        <b/>
        <sz val="11"/>
        <color indexed="40"/>
        <rFont val="Calibri"/>
        <family val="2"/>
      </rPr>
      <t xml:space="preserve">   </t>
    </r>
    <r>
      <rPr>
        <b/>
        <sz val="12"/>
        <color indexed="40"/>
        <rFont val="Calibri"/>
        <family val="2"/>
      </rPr>
      <t>CONTENTS</t>
    </r>
  </si>
  <si>
    <t>OP9077 Q10 Summary</t>
  </si>
  <si>
    <t>Bottom two boxes: Not shared evenly</t>
  </si>
  <si>
    <t>Top two boxes : Shared evenly</t>
  </si>
  <si>
    <t>Top two boxes: protect individuals freedom of speech</t>
  </si>
  <si>
    <t>Bottom two boxes: protect society from harmful content</t>
  </si>
  <si>
    <t>Bottom two boxes: Proper regulation with a "safety first" approach is important</t>
  </si>
  <si>
    <t>Top two boxes: Over-regulation of technology will damage the economy</t>
  </si>
  <si>
    <t>Mean of those who think technoloy companies should police online content (minutes)</t>
  </si>
  <si>
    <t>Mean of those willing to wait (minutes)</t>
  </si>
  <si>
    <t>Citation note: "A Demos-Opinium survey" or "A survey from Demos think tank and Opinium"</t>
  </si>
  <si>
    <t>Public Views on Technology Futures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</si>
</sst>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0.0"/>
  </numFmts>
  <fonts count="18" x14ac:knownFonts="1">
    <font>
      <sz val="11"/>
      <color rgb="FF000000"/>
      <name val="Arial"/>
      <family val="2"/>
    </font>
    <font>
      <sz val="11"/>
      <color theme="1"/>
      <name val="Calibri"/>
      <family val="2"/>
      <scheme val="minor"/>
    </font>
    <font>
      <b/>
      <sz val="9"/>
      <color rgb="FF404040"/>
      <name val="Arial"/>
      <family val="2"/>
    </font>
    <font>
      <sz val="9"/>
      <color rgb="FF404040"/>
      <name val="Arial"/>
      <family val="2"/>
    </font>
    <font>
      <i/>
      <sz val="9"/>
      <color rgb="FF404040"/>
      <name val="Arial"/>
      <family val="2"/>
    </font>
    <font>
      <b/>
      <sz val="9"/>
      <color rgb="FF00B0F0"/>
      <name val="Arial"/>
      <family val="2"/>
    </font>
    <font>
      <u/>
      <sz val="11"/>
      <color theme="10"/>
      <name val="Calibri"/>
      <family val="2"/>
      <scheme val="minor"/>
    </font>
    <font>
      <u/>
      <sz val="10"/>
      <color rgb="FF00CCFF"/>
      <name val="Calibri"/>
      <family val="2"/>
    </font>
    <font>
      <sz val="11"/>
      <color rgb="FF5B645F"/>
      <name val="Calibri"/>
      <family val="2"/>
      <scheme val="minor"/>
    </font>
    <font>
      <b/>
      <sz val="11"/>
      <color rgb="FF00B0F0"/>
      <name val="Calibri"/>
      <family val="2"/>
      <scheme val="minor"/>
    </font>
    <font>
      <b/>
      <sz val="10"/>
      <color indexed="40"/>
      <name val="Calibri"/>
      <family val="2"/>
    </font>
    <font>
      <b/>
      <sz val="11"/>
      <color indexed="40"/>
      <name val="Calibri"/>
      <family val="2"/>
    </font>
    <font>
      <b/>
      <sz val="12"/>
      <color indexed="40"/>
      <name val="Calibri"/>
      <family val="2"/>
    </font>
    <font>
      <sz val="14"/>
      <color theme="0"/>
      <name val="Calibri"/>
      <family val="2"/>
      <scheme val="minor"/>
    </font>
    <font>
      <b/>
      <u/>
      <sz val="10"/>
      <color rgb="FF5B645F"/>
      <name val="Calibri"/>
      <family val="2"/>
    </font>
    <font>
      <sz val="10"/>
      <color rgb="FF5B645F"/>
      <name val="Calibri"/>
      <family val="2"/>
    </font>
    <font>
      <b/>
      <sz val="28"/>
      <color theme="0"/>
      <name val="Calibri"/>
      <family val="2"/>
      <scheme val="minor"/>
    </font>
    <font>
      <sz val="12"/>
      <color theme="0"/>
      <name val="Calibri"/>
      <family val="2"/>
      <scheme val="minor"/>
    </font>
  </fonts>
  <fills count="3">
    <fill>
      <patternFill patternType="none"/>
    </fill>
    <fill>
      <patternFill patternType="gray125"/>
    </fill>
    <fill>
      <patternFill patternType="solid">
        <fgColor rgb="FF5B645F"/>
        <bgColor indexed="64"/>
      </patternFill>
    </fill>
  </fills>
  <borders count="3">
    <border>
      <left/>
      <right/>
      <top/>
      <bottom/>
      <diagonal/>
    </border>
    <border>
      <left/>
      <right/>
      <top/>
      <bottom style="thin">
        <color rgb="FFDDDDDD"/>
      </bottom>
      <diagonal/>
    </border>
    <border>
      <left/>
      <right/>
      <top/>
      <bottom style="dotted">
        <color rgb="FFDDDDDD"/>
      </bottom>
      <diagonal/>
    </border>
  </borders>
  <cellStyleXfs count="3">
    <xf numFmtId="0" fontId="0" fillId="0" borderId="0"/>
    <xf numFmtId="0" fontId="6" fillId="0" borderId="0" applyNumberFormat="0" applyFill="0" applyBorder="0" applyAlignment="0" applyProtection="0"/>
    <xf numFmtId="0" fontId="1" fillId="0" borderId="0"/>
  </cellStyleXfs>
  <cellXfs count="34">
    <xf numFmtId="0" fontId="0" fillId="0" borderId="0" xfId="0"/>
    <xf numFmtId="0" fontId="3" fillId="0" borderId="0" xfId="0" applyFont="1" applyFill="1" applyAlignment="1"/>
    <xf numFmtId="0" fontId="2" fillId="0" borderId="0" xfId="0" applyFont="1" applyFill="1" applyAlignment="1">
      <alignment horizontal="center" wrapText="1" shrinkToFit="1"/>
    </xf>
    <xf numFmtId="0" fontId="3" fillId="0" borderId="0" xfId="0" applyFont="1" applyFill="1" applyAlignment="1">
      <alignment horizontal="center" wrapText="1" shrinkToFit="1"/>
    </xf>
    <xf numFmtId="0" fontId="2" fillId="0" borderId="1" xfId="0" applyFont="1" applyFill="1" applyBorder="1" applyAlignment="1">
      <alignment wrapText="1" shrinkToFit="1"/>
    </xf>
    <xf numFmtId="0" fontId="3" fillId="0" borderId="1" xfId="0" applyFont="1" applyFill="1" applyBorder="1" applyAlignment="1">
      <alignment wrapText="1" shrinkToFit="1"/>
    </xf>
    <xf numFmtId="1" fontId="3" fillId="0" borderId="0" xfId="0" applyNumberFormat="1" applyFont="1" applyFill="1" applyBorder="1" applyAlignment="1">
      <alignment horizontal="right" wrapText="1" shrinkToFit="1"/>
    </xf>
    <xf numFmtId="9" fontId="5" fillId="0" borderId="1" xfId="0" applyNumberFormat="1" applyFont="1" applyFill="1" applyBorder="1" applyAlignment="1">
      <alignment horizontal="right" wrapText="1" shrinkToFit="1"/>
    </xf>
    <xf numFmtId="9" fontId="5" fillId="0" borderId="2" xfId="0" applyNumberFormat="1" applyFont="1" applyFill="1" applyBorder="1" applyAlignment="1">
      <alignment horizontal="right" wrapText="1" shrinkToFit="1"/>
    </xf>
    <xf numFmtId="0" fontId="2" fillId="0" borderId="0" xfId="0" applyFont="1" applyFill="1" applyAlignment="1"/>
    <xf numFmtId="9" fontId="5" fillId="0" borderId="0" xfId="0" applyNumberFormat="1" applyFont="1" applyFill="1" applyAlignment="1"/>
    <xf numFmtId="0" fontId="7" fillId="0" borderId="0" xfId="1" applyFont="1" applyFill="1" applyAlignment="1">
      <alignment horizontal="left"/>
    </xf>
    <xf numFmtId="0" fontId="1" fillId="2" borderId="0" xfId="2" applyFont="1" applyFill="1"/>
    <xf numFmtId="0" fontId="9" fillId="0" borderId="0" xfId="2" applyFont="1" applyFill="1" applyAlignment="1">
      <alignment horizontal="left" indent="2"/>
    </xf>
    <xf numFmtId="0" fontId="8" fillId="0" borderId="0" xfId="2" applyFont="1" applyFill="1" applyAlignment="1">
      <alignment wrapText="1"/>
    </xf>
    <xf numFmtId="0" fontId="1" fillId="0" borderId="0" xfId="2" applyFont="1" applyFill="1"/>
    <xf numFmtId="0" fontId="14" fillId="0" borderId="0" xfId="1" applyFont="1" applyFill="1" applyAlignment="1">
      <alignment horizontal="right"/>
    </xf>
    <xf numFmtId="0" fontId="15" fillId="0" borderId="0" xfId="2" applyFont="1" applyFill="1" applyAlignment="1">
      <alignment horizontal="left"/>
    </xf>
    <xf numFmtId="0" fontId="3" fillId="0" borderId="1" xfId="0" applyFont="1" applyFill="1" applyBorder="1" applyAlignment="1">
      <alignment horizontal="left" wrapText="1" shrinkToFit="1"/>
    </xf>
    <xf numFmtId="0" fontId="2" fillId="0" borderId="1" xfId="0" applyFont="1" applyFill="1" applyBorder="1" applyAlignment="1">
      <alignment horizontal="left" wrapText="1" shrinkToFit="1"/>
    </xf>
    <xf numFmtId="0" fontId="2" fillId="0" borderId="0" xfId="0" applyFont="1" applyFill="1" applyAlignment="1">
      <alignment wrapText="1"/>
    </xf>
    <xf numFmtId="9" fontId="5" fillId="0" borderId="0" xfId="0" applyNumberFormat="1" applyFont="1" applyFill="1" applyAlignment="1">
      <alignment wrapText="1"/>
    </xf>
    <xf numFmtId="0" fontId="3" fillId="0" borderId="0" xfId="0" applyFont="1" applyFill="1" applyAlignment="1">
      <alignment wrapText="1"/>
    </xf>
    <xf numFmtId="165" fontId="5" fillId="0" borderId="0" xfId="0" applyNumberFormat="1" applyFont="1" applyFill="1" applyAlignment="1"/>
    <xf numFmtId="165" fontId="5" fillId="0" borderId="0" xfId="0" applyNumberFormat="1" applyFont="1" applyFill="1" applyAlignment="1">
      <alignment wrapText="1"/>
    </xf>
    <xf numFmtId="0" fontId="16" fillId="2" borderId="0" xfId="2" applyFont="1" applyFill="1"/>
    <xf numFmtId="0" fontId="17" fillId="2" borderId="0" xfId="2" applyFont="1" applyFill="1"/>
    <xf numFmtId="164" fontId="13" fillId="2" borderId="0" xfId="2" applyNumberFormat="1" applyFont="1" applyFill="1" applyAlignment="1">
      <alignment horizontal="right"/>
    </xf>
    <xf numFmtId="0" fontId="2" fillId="0" borderId="1" xfId="0" applyFont="1" applyFill="1" applyBorder="1" applyAlignment="1">
      <alignment horizontal="left" wrapText="1" shrinkToFit="1"/>
    </xf>
    <xf numFmtId="0" fontId="3" fillId="0" borderId="1" xfId="0" applyFont="1" applyFill="1" applyBorder="1" applyAlignment="1">
      <alignment horizontal="left" wrapText="1" shrinkToFit="1"/>
    </xf>
    <xf numFmtId="0" fontId="3" fillId="0" borderId="0" xfId="0" applyFont="1" applyFill="1" applyBorder="1" applyAlignment="1">
      <alignment horizontal="left" wrapText="1" shrinkToFit="1"/>
    </xf>
    <xf numFmtId="0" fontId="4" fillId="0" borderId="1" xfId="0" applyFont="1" applyFill="1" applyBorder="1" applyAlignment="1">
      <alignment horizontal="left" wrapText="1" shrinkToFit="1"/>
    </xf>
    <xf numFmtId="0" fontId="2" fillId="0" borderId="0" xfId="0" applyFont="1" applyFill="1" applyAlignment="1">
      <alignment horizontal="left" wrapText="1" shrinkToFit="1"/>
    </xf>
    <xf numFmtId="0" fontId="2" fillId="0" borderId="0" xfId="0" applyFont="1" applyFill="1" applyAlignment="1">
      <alignment horizontal="center"/>
    </xf>
  </cellXfs>
  <cellStyles count="3">
    <cellStyle name="Hyperlink" xfId="1" builtinId="8"/>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1</xdr:col>
      <xdr:colOff>9525</xdr:colOff>
      <xdr:row>0</xdr:row>
      <xdr:rowOff>133350</xdr:rowOff>
    </xdr:from>
    <xdr:to>
      <xdr:col>1</xdr:col>
      <xdr:colOff>1095375</xdr:colOff>
      <xdr:row>4</xdr:row>
      <xdr:rowOff>180975</xdr:rowOff>
    </xdr:to>
    <xdr:pic>
      <xdr:nvPicPr>
        <xdr:cNvPr id="2" name="Picture 17">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729" t="1450"/>
        <a:stretch>
          <a:fillRect/>
        </a:stretch>
      </xdr:blipFill>
      <xdr:spPr bwMode="auto">
        <a:xfrm>
          <a:off x="171450" y="133350"/>
          <a:ext cx="1085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5495925</xdr:colOff>
      <xdr:row>1</xdr:row>
      <xdr:rowOff>142875</xdr:rowOff>
    </xdr:from>
    <xdr:to>
      <xdr:col>8</xdr:col>
      <xdr:colOff>266700</xdr:colOff>
      <xdr:row>5</xdr:row>
      <xdr:rowOff>19050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629775" y="333375"/>
          <a:ext cx="2886075" cy="914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tint="0.249977111117893"/>
  </sheetPr>
  <dimension ref="B1:K26"/>
  <sheetViews>
    <sheetView showGridLines="0" tabSelected="1" zoomScaleNormal="100" workbookViewId="0">
      <selection activeCell="E7" sqref="E7"/>
    </sheetView>
  </sheetViews>
  <sheetFormatPr defaultRowHeight="14.4" x14ac:dyDescent="0.3"/>
  <cols>
    <col min="1" max="1" width="2.09765625" style="15" customWidth="1"/>
    <col min="2" max="2" width="14.5" style="15" customWidth="1"/>
    <col min="3" max="4" width="12.8984375" style="15" customWidth="1"/>
    <col min="5" max="5" width="9" style="15"/>
    <col min="6" max="6" width="2.8984375" style="15" customWidth="1"/>
    <col min="7" max="7" width="97.5" style="15" customWidth="1"/>
    <col min="8" max="8" width="9" style="15"/>
    <col min="9" max="9" width="4.19921875" style="15" customWidth="1"/>
    <col min="10" max="10" width="9" style="15"/>
    <col min="11" max="11" width="4.5" style="15" customWidth="1"/>
    <col min="12" max="256" width="9" style="15"/>
    <col min="257" max="257" width="2.09765625" style="15" customWidth="1"/>
    <col min="258" max="258" width="14.5" style="15" customWidth="1"/>
    <col min="259" max="260" width="12.8984375" style="15" customWidth="1"/>
    <col min="261" max="261" width="9" style="15"/>
    <col min="262" max="262" width="2.8984375" style="15" customWidth="1"/>
    <col min="263" max="263" width="20.59765625" style="15" customWidth="1"/>
    <col min="264" max="264" width="9" style="15"/>
    <col min="265" max="265" width="4.19921875" style="15" customWidth="1"/>
    <col min="266" max="266" width="9" style="15"/>
    <col min="267" max="267" width="4.5" style="15" customWidth="1"/>
    <col min="268" max="512" width="9" style="15"/>
    <col min="513" max="513" width="2.09765625" style="15" customWidth="1"/>
    <col min="514" max="514" width="14.5" style="15" customWidth="1"/>
    <col min="515" max="516" width="12.8984375" style="15" customWidth="1"/>
    <col min="517" max="517" width="9" style="15"/>
    <col min="518" max="518" width="2.8984375" style="15" customWidth="1"/>
    <col min="519" max="519" width="20.59765625" style="15" customWidth="1"/>
    <col min="520" max="520" width="9" style="15"/>
    <col min="521" max="521" width="4.19921875" style="15" customWidth="1"/>
    <col min="522" max="522" width="9" style="15"/>
    <col min="523" max="523" width="4.5" style="15" customWidth="1"/>
    <col min="524" max="768" width="9" style="15"/>
    <col min="769" max="769" width="2.09765625" style="15" customWidth="1"/>
    <col min="770" max="770" width="14.5" style="15" customWidth="1"/>
    <col min="771" max="772" width="12.8984375" style="15" customWidth="1"/>
    <col min="773" max="773" width="9" style="15"/>
    <col min="774" max="774" width="2.8984375" style="15" customWidth="1"/>
    <col min="775" max="775" width="20.59765625" style="15" customWidth="1"/>
    <col min="776" max="776" width="9" style="15"/>
    <col min="777" max="777" width="4.19921875" style="15" customWidth="1"/>
    <col min="778" max="778" width="9" style="15"/>
    <col min="779" max="779" width="4.5" style="15" customWidth="1"/>
    <col min="780" max="1024" width="9" style="15"/>
    <col min="1025" max="1025" width="2.09765625" style="15" customWidth="1"/>
    <col min="1026" max="1026" width="14.5" style="15" customWidth="1"/>
    <col min="1027" max="1028" width="12.8984375" style="15" customWidth="1"/>
    <col min="1029" max="1029" width="9" style="15"/>
    <col min="1030" max="1030" width="2.8984375" style="15" customWidth="1"/>
    <col min="1031" max="1031" width="20.59765625" style="15" customWidth="1"/>
    <col min="1032" max="1032" width="9" style="15"/>
    <col min="1033" max="1033" width="4.19921875" style="15" customWidth="1"/>
    <col min="1034" max="1034" width="9" style="15"/>
    <col min="1035" max="1035" width="4.5" style="15" customWidth="1"/>
    <col min="1036" max="1280" width="9" style="15"/>
    <col min="1281" max="1281" width="2.09765625" style="15" customWidth="1"/>
    <col min="1282" max="1282" width="14.5" style="15" customWidth="1"/>
    <col min="1283" max="1284" width="12.8984375" style="15" customWidth="1"/>
    <col min="1285" max="1285" width="9" style="15"/>
    <col min="1286" max="1286" width="2.8984375" style="15" customWidth="1"/>
    <col min="1287" max="1287" width="20.59765625" style="15" customWidth="1"/>
    <col min="1288" max="1288" width="9" style="15"/>
    <col min="1289" max="1289" width="4.19921875" style="15" customWidth="1"/>
    <col min="1290" max="1290" width="9" style="15"/>
    <col min="1291" max="1291" width="4.5" style="15" customWidth="1"/>
    <col min="1292" max="1536" width="9" style="15"/>
    <col min="1537" max="1537" width="2.09765625" style="15" customWidth="1"/>
    <col min="1538" max="1538" width="14.5" style="15" customWidth="1"/>
    <col min="1539" max="1540" width="12.8984375" style="15" customWidth="1"/>
    <col min="1541" max="1541" width="9" style="15"/>
    <col min="1542" max="1542" width="2.8984375" style="15" customWidth="1"/>
    <col min="1543" max="1543" width="20.59765625" style="15" customWidth="1"/>
    <col min="1544" max="1544" width="9" style="15"/>
    <col min="1545" max="1545" width="4.19921875" style="15" customWidth="1"/>
    <col min="1546" max="1546" width="9" style="15"/>
    <col min="1547" max="1547" width="4.5" style="15" customWidth="1"/>
    <col min="1548" max="1792" width="9" style="15"/>
    <col min="1793" max="1793" width="2.09765625" style="15" customWidth="1"/>
    <col min="1794" max="1794" width="14.5" style="15" customWidth="1"/>
    <col min="1795" max="1796" width="12.8984375" style="15" customWidth="1"/>
    <col min="1797" max="1797" width="9" style="15"/>
    <col min="1798" max="1798" width="2.8984375" style="15" customWidth="1"/>
    <col min="1799" max="1799" width="20.59765625" style="15" customWidth="1"/>
    <col min="1800" max="1800" width="9" style="15"/>
    <col min="1801" max="1801" width="4.19921875" style="15" customWidth="1"/>
    <col min="1802" max="1802" width="9" style="15"/>
    <col min="1803" max="1803" width="4.5" style="15" customWidth="1"/>
    <col min="1804" max="2048" width="9" style="15"/>
    <col min="2049" max="2049" width="2.09765625" style="15" customWidth="1"/>
    <col min="2050" max="2050" width="14.5" style="15" customWidth="1"/>
    <col min="2051" max="2052" width="12.8984375" style="15" customWidth="1"/>
    <col min="2053" max="2053" width="9" style="15"/>
    <col min="2054" max="2054" width="2.8984375" style="15" customWidth="1"/>
    <col min="2055" max="2055" width="20.59765625" style="15" customWidth="1"/>
    <col min="2056" max="2056" width="9" style="15"/>
    <col min="2057" max="2057" width="4.19921875" style="15" customWidth="1"/>
    <col min="2058" max="2058" width="9" style="15"/>
    <col min="2059" max="2059" width="4.5" style="15" customWidth="1"/>
    <col min="2060" max="2304" width="9" style="15"/>
    <col min="2305" max="2305" width="2.09765625" style="15" customWidth="1"/>
    <col min="2306" max="2306" width="14.5" style="15" customWidth="1"/>
    <col min="2307" max="2308" width="12.8984375" style="15" customWidth="1"/>
    <col min="2309" max="2309" width="9" style="15"/>
    <col min="2310" max="2310" width="2.8984375" style="15" customWidth="1"/>
    <col min="2311" max="2311" width="20.59765625" style="15" customWidth="1"/>
    <col min="2312" max="2312" width="9" style="15"/>
    <col min="2313" max="2313" width="4.19921875" style="15" customWidth="1"/>
    <col min="2314" max="2314" width="9" style="15"/>
    <col min="2315" max="2315" width="4.5" style="15" customWidth="1"/>
    <col min="2316" max="2560" width="9" style="15"/>
    <col min="2561" max="2561" width="2.09765625" style="15" customWidth="1"/>
    <col min="2562" max="2562" width="14.5" style="15" customWidth="1"/>
    <col min="2563" max="2564" width="12.8984375" style="15" customWidth="1"/>
    <col min="2565" max="2565" width="9" style="15"/>
    <col min="2566" max="2566" width="2.8984375" style="15" customWidth="1"/>
    <col min="2567" max="2567" width="20.59765625" style="15" customWidth="1"/>
    <col min="2568" max="2568" width="9" style="15"/>
    <col min="2569" max="2569" width="4.19921875" style="15" customWidth="1"/>
    <col min="2570" max="2570" width="9" style="15"/>
    <col min="2571" max="2571" width="4.5" style="15" customWidth="1"/>
    <col min="2572" max="2816" width="9" style="15"/>
    <col min="2817" max="2817" width="2.09765625" style="15" customWidth="1"/>
    <col min="2818" max="2818" width="14.5" style="15" customWidth="1"/>
    <col min="2819" max="2820" width="12.8984375" style="15" customWidth="1"/>
    <col min="2821" max="2821" width="9" style="15"/>
    <col min="2822" max="2822" width="2.8984375" style="15" customWidth="1"/>
    <col min="2823" max="2823" width="20.59765625" style="15" customWidth="1"/>
    <col min="2824" max="2824" width="9" style="15"/>
    <col min="2825" max="2825" width="4.19921875" style="15" customWidth="1"/>
    <col min="2826" max="2826" width="9" style="15"/>
    <col min="2827" max="2827" width="4.5" style="15" customWidth="1"/>
    <col min="2828" max="3072" width="9" style="15"/>
    <col min="3073" max="3073" width="2.09765625" style="15" customWidth="1"/>
    <col min="3074" max="3074" width="14.5" style="15" customWidth="1"/>
    <col min="3075" max="3076" width="12.8984375" style="15" customWidth="1"/>
    <col min="3077" max="3077" width="9" style="15"/>
    <col min="3078" max="3078" width="2.8984375" style="15" customWidth="1"/>
    <col min="3079" max="3079" width="20.59765625" style="15" customWidth="1"/>
    <col min="3080" max="3080" width="9" style="15"/>
    <col min="3081" max="3081" width="4.19921875" style="15" customWidth="1"/>
    <col min="3082" max="3082" width="9" style="15"/>
    <col min="3083" max="3083" width="4.5" style="15" customWidth="1"/>
    <col min="3084" max="3328" width="9" style="15"/>
    <col min="3329" max="3329" width="2.09765625" style="15" customWidth="1"/>
    <col min="3330" max="3330" width="14.5" style="15" customWidth="1"/>
    <col min="3331" max="3332" width="12.8984375" style="15" customWidth="1"/>
    <col min="3333" max="3333" width="9" style="15"/>
    <col min="3334" max="3334" width="2.8984375" style="15" customWidth="1"/>
    <col min="3335" max="3335" width="20.59765625" style="15" customWidth="1"/>
    <col min="3336" max="3336" width="9" style="15"/>
    <col min="3337" max="3337" width="4.19921875" style="15" customWidth="1"/>
    <col min="3338" max="3338" width="9" style="15"/>
    <col min="3339" max="3339" width="4.5" style="15" customWidth="1"/>
    <col min="3340" max="3584" width="9" style="15"/>
    <col min="3585" max="3585" width="2.09765625" style="15" customWidth="1"/>
    <col min="3586" max="3586" width="14.5" style="15" customWidth="1"/>
    <col min="3587" max="3588" width="12.8984375" style="15" customWidth="1"/>
    <col min="3589" max="3589" width="9" style="15"/>
    <col min="3590" max="3590" width="2.8984375" style="15" customWidth="1"/>
    <col min="3591" max="3591" width="20.59765625" style="15" customWidth="1"/>
    <col min="3592" max="3592" width="9" style="15"/>
    <col min="3593" max="3593" width="4.19921875" style="15" customWidth="1"/>
    <col min="3594" max="3594" width="9" style="15"/>
    <col min="3595" max="3595" width="4.5" style="15" customWidth="1"/>
    <col min="3596" max="3840" width="9" style="15"/>
    <col min="3841" max="3841" width="2.09765625" style="15" customWidth="1"/>
    <col min="3842" max="3842" width="14.5" style="15" customWidth="1"/>
    <col min="3843" max="3844" width="12.8984375" style="15" customWidth="1"/>
    <col min="3845" max="3845" width="9" style="15"/>
    <col min="3846" max="3846" width="2.8984375" style="15" customWidth="1"/>
    <col min="3847" max="3847" width="20.59765625" style="15" customWidth="1"/>
    <col min="3848" max="3848" width="9" style="15"/>
    <col min="3849" max="3849" width="4.19921875" style="15" customWidth="1"/>
    <col min="3850" max="3850" width="9" style="15"/>
    <col min="3851" max="3851" width="4.5" style="15" customWidth="1"/>
    <col min="3852" max="4096" width="9" style="15"/>
    <col min="4097" max="4097" width="2.09765625" style="15" customWidth="1"/>
    <col min="4098" max="4098" width="14.5" style="15" customWidth="1"/>
    <col min="4099" max="4100" width="12.8984375" style="15" customWidth="1"/>
    <col min="4101" max="4101" width="9" style="15"/>
    <col min="4102" max="4102" width="2.8984375" style="15" customWidth="1"/>
    <col min="4103" max="4103" width="20.59765625" style="15" customWidth="1"/>
    <col min="4104" max="4104" width="9" style="15"/>
    <col min="4105" max="4105" width="4.19921875" style="15" customWidth="1"/>
    <col min="4106" max="4106" width="9" style="15"/>
    <col min="4107" max="4107" width="4.5" style="15" customWidth="1"/>
    <col min="4108" max="4352" width="9" style="15"/>
    <col min="4353" max="4353" width="2.09765625" style="15" customWidth="1"/>
    <col min="4354" max="4354" width="14.5" style="15" customWidth="1"/>
    <col min="4355" max="4356" width="12.8984375" style="15" customWidth="1"/>
    <col min="4357" max="4357" width="9" style="15"/>
    <col min="4358" max="4358" width="2.8984375" style="15" customWidth="1"/>
    <col min="4359" max="4359" width="20.59765625" style="15" customWidth="1"/>
    <col min="4360" max="4360" width="9" style="15"/>
    <col min="4361" max="4361" width="4.19921875" style="15" customWidth="1"/>
    <col min="4362" max="4362" width="9" style="15"/>
    <col min="4363" max="4363" width="4.5" style="15" customWidth="1"/>
    <col min="4364" max="4608" width="9" style="15"/>
    <col min="4609" max="4609" width="2.09765625" style="15" customWidth="1"/>
    <col min="4610" max="4610" width="14.5" style="15" customWidth="1"/>
    <col min="4611" max="4612" width="12.8984375" style="15" customWidth="1"/>
    <col min="4613" max="4613" width="9" style="15"/>
    <col min="4614" max="4614" width="2.8984375" style="15" customWidth="1"/>
    <col min="4615" max="4615" width="20.59765625" style="15" customWidth="1"/>
    <col min="4616" max="4616" width="9" style="15"/>
    <col min="4617" max="4617" width="4.19921875" style="15" customWidth="1"/>
    <col min="4618" max="4618" width="9" style="15"/>
    <col min="4619" max="4619" width="4.5" style="15" customWidth="1"/>
    <col min="4620" max="4864" width="9" style="15"/>
    <col min="4865" max="4865" width="2.09765625" style="15" customWidth="1"/>
    <col min="4866" max="4866" width="14.5" style="15" customWidth="1"/>
    <col min="4867" max="4868" width="12.8984375" style="15" customWidth="1"/>
    <col min="4869" max="4869" width="9" style="15"/>
    <col min="4870" max="4870" width="2.8984375" style="15" customWidth="1"/>
    <col min="4871" max="4871" width="20.59765625" style="15" customWidth="1"/>
    <col min="4872" max="4872" width="9" style="15"/>
    <col min="4873" max="4873" width="4.19921875" style="15" customWidth="1"/>
    <col min="4874" max="4874" width="9" style="15"/>
    <col min="4875" max="4875" width="4.5" style="15" customWidth="1"/>
    <col min="4876" max="5120" width="9" style="15"/>
    <col min="5121" max="5121" width="2.09765625" style="15" customWidth="1"/>
    <col min="5122" max="5122" width="14.5" style="15" customWidth="1"/>
    <col min="5123" max="5124" width="12.8984375" style="15" customWidth="1"/>
    <col min="5125" max="5125" width="9" style="15"/>
    <col min="5126" max="5126" width="2.8984375" style="15" customWidth="1"/>
    <col min="5127" max="5127" width="20.59765625" style="15" customWidth="1"/>
    <col min="5128" max="5128" width="9" style="15"/>
    <col min="5129" max="5129" width="4.19921875" style="15" customWidth="1"/>
    <col min="5130" max="5130" width="9" style="15"/>
    <col min="5131" max="5131" width="4.5" style="15" customWidth="1"/>
    <col min="5132" max="5376" width="9" style="15"/>
    <col min="5377" max="5377" width="2.09765625" style="15" customWidth="1"/>
    <col min="5378" max="5378" width="14.5" style="15" customWidth="1"/>
    <col min="5379" max="5380" width="12.8984375" style="15" customWidth="1"/>
    <col min="5381" max="5381" width="9" style="15"/>
    <col min="5382" max="5382" width="2.8984375" style="15" customWidth="1"/>
    <col min="5383" max="5383" width="20.59765625" style="15" customWidth="1"/>
    <col min="5384" max="5384" width="9" style="15"/>
    <col min="5385" max="5385" width="4.19921875" style="15" customWidth="1"/>
    <col min="5386" max="5386" width="9" style="15"/>
    <col min="5387" max="5387" width="4.5" style="15" customWidth="1"/>
    <col min="5388" max="5632" width="9" style="15"/>
    <col min="5633" max="5633" width="2.09765625" style="15" customWidth="1"/>
    <col min="5634" max="5634" width="14.5" style="15" customWidth="1"/>
    <col min="5635" max="5636" width="12.8984375" style="15" customWidth="1"/>
    <col min="5637" max="5637" width="9" style="15"/>
    <col min="5638" max="5638" width="2.8984375" style="15" customWidth="1"/>
    <col min="5639" max="5639" width="20.59765625" style="15" customWidth="1"/>
    <col min="5640" max="5640" width="9" style="15"/>
    <col min="5641" max="5641" width="4.19921875" style="15" customWidth="1"/>
    <col min="5642" max="5642" width="9" style="15"/>
    <col min="5643" max="5643" width="4.5" style="15" customWidth="1"/>
    <col min="5644" max="5888" width="9" style="15"/>
    <col min="5889" max="5889" width="2.09765625" style="15" customWidth="1"/>
    <col min="5890" max="5890" width="14.5" style="15" customWidth="1"/>
    <col min="5891" max="5892" width="12.8984375" style="15" customWidth="1"/>
    <col min="5893" max="5893" width="9" style="15"/>
    <col min="5894" max="5894" width="2.8984375" style="15" customWidth="1"/>
    <col min="5895" max="5895" width="20.59765625" style="15" customWidth="1"/>
    <col min="5896" max="5896" width="9" style="15"/>
    <col min="5897" max="5897" width="4.19921875" style="15" customWidth="1"/>
    <col min="5898" max="5898" width="9" style="15"/>
    <col min="5899" max="5899" width="4.5" style="15" customWidth="1"/>
    <col min="5900" max="6144" width="9" style="15"/>
    <col min="6145" max="6145" width="2.09765625" style="15" customWidth="1"/>
    <col min="6146" max="6146" width="14.5" style="15" customWidth="1"/>
    <col min="6147" max="6148" width="12.8984375" style="15" customWidth="1"/>
    <col min="6149" max="6149" width="9" style="15"/>
    <col min="6150" max="6150" width="2.8984375" style="15" customWidth="1"/>
    <col min="6151" max="6151" width="20.59765625" style="15" customWidth="1"/>
    <col min="6152" max="6152" width="9" style="15"/>
    <col min="6153" max="6153" width="4.19921875" style="15" customWidth="1"/>
    <col min="6154" max="6154" width="9" style="15"/>
    <col min="6155" max="6155" width="4.5" style="15" customWidth="1"/>
    <col min="6156" max="6400" width="9" style="15"/>
    <col min="6401" max="6401" width="2.09765625" style="15" customWidth="1"/>
    <col min="6402" max="6402" width="14.5" style="15" customWidth="1"/>
    <col min="6403" max="6404" width="12.8984375" style="15" customWidth="1"/>
    <col min="6405" max="6405" width="9" style="15"/>
    <col min="6406" max="6406" width="2.8984375" style="15" customWidth="1"/>
    <col min="6407" max="6407" width="20.59765625" style="15" customWidth="1"/>
    <col min="6408" max="6408" width="9" style="15"/>
    <col min="6409" max="6409" width="4.19921875" style="15" customWidth="1"/>
    <col min="6410" max="6410" width="9" style="15"/>
    <col min="6411" max="6411" width="4.5" style="15" customWidth="1"/>
    <col min="6412" max="6656" width="9" style="15"/>
    <col min="6657" max="6657" width="2.09765625" style="15" customWidth="1"/>
    <col min="6658" max="6658" width="14.5" style="15" customWidth="1"/>
    <col min="6659" max="6660" width="12.8984375" style="15" customWidth="1"/>
    <col min="6661" max="6661" width="9" style="15"/>
    <col min="6662" max="6662" width="2.8984375" style="15" customWidth="1"/>
    <col min="6663" max="6663" width="20.59765625" style="15" customWidth="1"/>
    <col min="6664" max="6664" width="9" style="15"/>
    <col min="6665" max="6665" width="4.19921875" style="15" customWidth="1"/>
    <col min="6666" max="6666" width="9" style="15"/>
    <col min="6667" max="6667" width="4.5" style="15" customWidth="1"/>
    <col min="6668" max="6912" width="9" style="15"/>
    <col min="6913" max="6913" width="2.09765625" style="15" customWidth="1"/>
    <col min="6914" max="6914" width="14.5" style="15" customWidth="1"/>
    <col min="6915" max="6916" width="12.8984375" style="15" customWidth="1"/>
    <col min="6917" max="6917" width="9" style="15"/>
    <col min="6918" max="6918" width="2.8984375" style="15" customWidth="1"/>
    <col min="6919" max="6919" width="20.59765625" style="15" customWidth="1"/>
    <col min="6920" max="6920" width="9" style="15"/>
    <col min="6921" max="6921" width="4.19921875" style="15" customWidth="1"/>
    <col min="6922" max="6922" width="9" style="15"/>
    <col min="6923" max="6923" width="4.5" style="15" customWidth="1"/>
    <col min="6924" max="7168" width="9" style="15"/>
    <col min="7169" max="7169" width="2.09765625" style="15" customWidth="1"/>
    <col min="7170" max="7170" width="14.5" style="15" customWidth="1"/>
    <col min="7171" max="7172" width="12.8984375" style="15" customWidth="1"/>
    <col min="7173" max="7173" width="9" style="15"/>
    <col min="7174" max="7174" width="2.8984375" style="15" customWidth="1"/>
    <col min="7175" max="7175" width="20.59765625" style="15" customWidth="1"/>
    <col min="7176" max="7176" width="9" style="15"/>
    <col min="7177" max="7177" width="4.19921875" style="15" customWidth="1"/>
    <col min="7178" max="7178" width="9" style="15"/>
    <col min="7179" max="7179" width="4.5" style="15" customWidth="1"/>
    <col min="7180" max="7424" width="9" style="15"/>
    <col min="7425" max="7425" width="2.09765625" style="15" customWidth="1"/>
    <col min="7426" max="7426" width="14.5" style="15" customWidth="1"/>
    <col min="7427" max="7428" width="12.8984375" style="15" customWidth="1"/>
    <col min="7429" max="7429" width="9" style="15"/>
    <col min="7430" max="7430" width="2.8984375" style="15" customWidth="1"/>
    <col min="7431" max="7431" width="20.59765625" style="15" customWidth="1"/>
    <col min="7432" max="7432" width="9" style="15"/>
    <col min="7433" max="7433" width="4.19921875" style="15" customWidth="1"/>
    <col min="7434" max="7434" width="9" style="15"/>
    <col min="7435" max="7435" width="4.5" style="15" customWidth="1"/>
    <col min="7436" max="7680" width="9" style="15"/>
    <col min="7681" max="7681" width="2.09765625" style="15" customWidth="1"/>
    <col min="7682" max="7682" width="14.5" style="15" customWidth="1"/>
    <col min="7683" max="7684" width="12.8984375" style="15" customWidth="1"/>
    <col min="7685" max="7685" width="9" style="15"/>
    <col min="7686" max="7686" width="2.8984375" style="15" customWidth="1"/>
    <col min="7687" max="7687" width="20.59765625" style="15" customWidth="1"/>
    <col min="7688" max="7688" width="9" style="15"/>
    <col min="7689" max="7689" width="4.19921875" style="15" customWidth="1"/>
    <col min="7690" max="7690" width="9" style="15"/>
    <col min="7691" max="7691" width="4.5" style="15" customWidth="1"/>
    <col min="7692" max="7936" width="9" style="15"/>
    <col min="7937" max="7937" width="2.09765625" style="15" customWidth="1"/>
    <col min="7938" max="7938" width="14.5" style="15" customWidth="1"/>
    <col min="7939" max="7940" width="12.8984375" style="15" customWidth="1"/>
    <col min="7941" max="7941" width="9" style="15"/>
    <col min="7942" max="7942" width="2.8984375" style="15" customWidth="1"/>
    <col min="7943" max="7943" width="20.59765625" style="15" customWidth="1"/>
    <col min="7944" max="7944" width="9" style="15"/>
    <col min="7945" max="7945" width="4.19921875" style="15" customWidth="1"/>
    <col min="7946" max="7946" width="9" style="15"/>
    <col min="7947" max="7947" width="4.5" style="15" customWidth="1"/>
    <col min="7948" max="8192" width="9" style="15"/>
    <col min="8193" max="8193" width="2.09765625" style="15" customWidth="1"/>
    <col min="8194" max="8194" width="14.5" style="15" customWidth="1"/>
    <col min="8195" max="8196" width="12.8984375" style="15" customWidth="1"/>
    <col min="8197" max="8197" width="9" style="15"/>
    <col min="8198" max="8198" width="2.8984375" style="15" customWidth="1"/>
    <col min="8199" max="8199" width="20.59765625" style="15" customWidth="1"/>
    <col min="8200" max="8200" width="9" style="15"/>
    <col min="8201" max="8201" width="4.19921875" style="15" customWidth="1"/>
    <col min="8202" max="8202" width="9" style="15"/>
    <col min="8203" max="8203" width="4.5" style="15" customWidth="1"/>
    <col min="8204" max="8448" width="9" style="15"/>
    <col min="8449" max="8449" width="2.09765625" style="15" customWidth="1"/>
    <col min="8450" max="8450" width="14.5" style="15" customWidth="1"/>
    <col min="8451" max="8452" width="12.8984375" style="15" customWidth="1"/>
    <col min="8453" max="8453" width="9" style="15"/>
    <col min="8454" max="8454" width="2.8984375" style="15" customWidth="1"/>
    <col min="8455" max="8455" width="20.59765625" style="15" customWidth="1"/>
    <col min="8456" max="8456" width="9" style="15"/>
    <col min="8457" max="8457" width="4.19921875" style="15" customWidth="1"/>
    <col min="8458" max="8458" width="9" style="15"/>
    <col min="8459" max="8459" width="4.5" style="15" customWidth="1"/>
    <col min="8460" max="8704" width="9" style="15"/>
    <col min="8705" max="8705" width="2.09765625" style="15" customWidth="1"/>
    <col min="8706" max="8706" width="14.5" style="15" customWidth="1"/>
    <col min="8707" max="8708" width="12.8984375" style="15" customWidth="1"/>
    <col min="8709" max="8709" width="9" style="15"/>
    <col min="8710" max="8710" width="2.8984375" style="15" customWidth="1"/>
    <col min="8711" max="8711" width="20.59765625" style="15" customWidth="1"/>
    <col min="8712" max="8712" width="9" style="15"/>
    <col min="8713" max="8713" width="4.19921875" style="15" customWidth="1"/>
    <col min="8714" max="8714" width="9" style="15"/>
    <col min="8715" max="8715" width="4.5" style="15" customWidth="1"/>
    <col min="8716" max="8960" width="9" style="15"/>
    <col min="8961" max="8961" width="2.09765625" style="15" customWidth="1"/>
    <col min="8962" max="8962" width="14.5" style="15" customWidth="1"/>
    <col min="8963" max="8964" width="12.8984375" style="15" customWidth="1"/>
    <col min="8965" max="8965" width="9" style="15"/>
    <col min="8966" max="8966" width="2.8984375" style="15" customWidth="1"/>
    <col min="8967" max="8967" width="20.59765625" style="15" customWidth="1"/>
    <col min="8968" max="8968" width="9" style="15"/>
    <col min="8969" max="8969" width="4.19921875" style="15" customWidth="1"/>
    <col min="8970" max="8970" width="9" style="15"/>
    <col min="8971" max="8971" width="4.5" style="15" customWidth="1"/>
    <col min="8972" max="9216" width="9" style="15"/>
    <col min="9217" max="9217" width="2.09765625" style="15" customWidth="1"/>
    <col min="9218" max="9218" width="14.5" style="15" customWidth="1"/>
    <col min="9219" max="9220" width="12.8984375" style="15" customWidth="1"/>
    <col min="9221" max="9221" width="9" style="15"/>
    <col min="9222" max="9222" width="2.8984375" style="15" customWidth="1"/>
    <col min="9223" max="9223" width="20.59765625" style="15" customWidth="1"/>
    <col min="9224" max="9224" width="9" style="15"/>
    <col min="9225" max="9225" width="4.19921875" style="15" customWidth="1"/>
    <col min="9226" max="9226" width="9" style="15"/>
    <col min="9227" max="9227" width="4.5" style="15" customWidth="1"/>
    <col min="9228" max="9472" width="9" style="15"/>
    <col min="9473" max="9473" width="2.09765625" style="15" customWidth="1"/>
    <col min="9474" max="9474" width="14.5" style="15" customWidth="1"/>
    <col min="9475" max="9476" width="12.8984375" style="15" customWidth="1"/>
    <col min="9477" max="9477" width="9" style="15"/>
    <col min="9478" max="9478" width="2.8984375" style="15" customWidth="1"/>
    <col min="9479" max="9479" width="20.59765625" style="15" customWidth="1"/>
    <col min="9480" max="9480" width="9" style="15"/>
    <col min="9481" max="9481" width="4.19921875" style="15" customWidth="1"/>
    <col min="9482" max="9482" width="9" style="15"/>
    <col min="9483" max="9483" width="4.5" style="15" customWidth="1"/>
    <col min="9484" max="9728" width="9" style="15"/>
    <col min="9729" max="9729" width="2.09765625" style="15" customWidth="1"/>
    <col min="9730" max="9730" width="14.5" style="15" customWidth="1"/>
    <col min="9731" max="9732" width="12.8984375" style="15" customWidth="1"/>
    <col min="9733" max="9733" width="9" style="15"/>
    <col min="9734" max="9734" width="2.8984375" style="15" customWidth="1"/>
    <col min="9735" max="9735" width="20.59765625" style="15" customWidth="1"/>
    <col min="9736" max="9736" width="9" style="15"/>
    <col min="9737" max="9737" width="4.19921875" style="15" customWidth="1"/>
    <col min="9738" max="9738" width="9" style="15"/>
    <col min="9739" max="9739" width="4.5" style="15" customWidth="1"/>
    <col min="9740" max="9984" width="9" style="15"/>
    <col min="9985" max="9985" width="2.09765625" style="15" customWidth="1"/>
    <col min="9986" max="9986" width="14.5" style="15" customWidth="1"/>
    <col min="9987" max="9988" width="12.8984375" style="15" customWidth="1"/>
    <col min="9989" max="9989" width="9" style="15"/>
    <col min="9990" max="9990" width="2.8984375" style="15" customWidth="1"/>
    <col min="9991" max="9991" width="20.59765625" style="15" customWidth="1"/>
    <col min="9992" max="9992" width="9" style="15"/>
    <col min="9993" max="9993" width="4.19921875" style="15" customWidth="1"/>
    <col min="9994" max="9994" width="9" style="15"/>
    <col min="9995" max="9995" width="4.5" style="15" customWidth="1"/>
    <col min="9996" max="10240" width="9" style="15"/>
    <col min="10241" max="10241" width="2.09765625" style="15" customWidth="1"/>
    <col min="10242" max="10242" width="14.5" style="15" customWidth="1"/>
    <col min="10243" max="10244" width="12.8984375" style="15" customWidth="1"/>
    <col min="10245" max="10245" width="9" style="15"/>
    <col min="10246" max="10246" width="2.8984375" style="15" customWidth="1"/>
    <col min="10247" max="10247" width="20.59765625" style="15" customWidth="1"/>
    <col min="10248" max="10248" width="9" style="15"/>
    <col min="10249" max="10249" width="4.19921875" style="15" customWidth="1"/>
    <col min="10250" max="10250" width="9" style="15"/>
    <col min="10251" max="10251" width="4.5" style="15" customWidth="1"/>
    <col min="10252" max="10496" width="9" style="15"/>
    <col min="10497" max="10497" width="2.09765625" style="15" customWidth="1"/>
    <col min="10498" max="10498" width="14.5" style="15" customWidth="1"/>
    <col min="10499" max="10500" width="12.8984375" style="15" customWidth="1"/>
    <col min="10501" max="10501" width="9" style="15"/>
    <col min="10502" max="10502" width="2.8984375" style="15" customWidth="1"/>
    <col min="10503" max="10503" width="20.59765625" style="15" customWidth="1"/>
    <col min="10504" max="10504" width="9" style="15"/>
    <col min="10505" max="10505" width="4.19921875" style="15" customWidth="1"/>
    <col min="10506" max="10506" width="9" style="15"/>
    <col min="10507" max="10507" width="4.5" style="15" customWidth="1"/>
    <col min="10508" max="10752" width="9" style="15"/>
    <col min="10753" max="10753" width="2.09765625" style="15" customWidth="1"/>
    <col min="10754" max="10754" width="14.5" style="15" customWidth="1"/>
    <col min="10755" max="10756" width="12.8984375" style="15" customWidth="1"/>
    <col min="10757" max="10757" width="9" style="15"/>
    <col min="10758" max="10758" width="2.8984375" style="15" customWidth="1"/>
    <col min="10759" max="10759" width="20.59765625" style="15" customWidth="1"/>
    <col min="10760" max="10760" width="9" style="15"/>
    <col min="10761" max="10761" width="4.19921875" style="15" customWidth="1"/>
    <col min="10762" max="10762" width="9" style="15"/>
    <col min="10763" max="10763" width="4.5" style="15" customWidth="1"/>
    <col min="10764" max="11008" width="9" style="15"/>
    <col min="11009" max="11009" width="2.09765625" style="15" customWidth="1"/>
    <col min="11010" max="11010" width="14.5" style="15" customWidth="1"/>
    <col min="11011" max="11012" width="12.8984375" style="15" customWidth="1"/>
    <col min="11013" max="11013" width="9" style="15"/>
    <col min="11014" max="11014" width="2.8984375" style="15" customWidth="1"/>
    <col min="11015" max="11015" width="20.59765625" style="15" customWidth="1"/>
    <col min="11016" max="11016" width="9" style="15"/>
    <col min="11017" max="11017" width="4.19921875" style="15" customWidth="1"/>
    <col min="11018" max="11018" width="9" style="15"/>
    <col min="11019" max="11019" width="4.5" style="15" customWidth="1"/>
    <col min="11020" max="11264" width="9" style="15"/>
    <col min="11265" max="11265" width="2.09765625" style="15" customWidth="1"/>
    <col min="11266" max="11266" width="14.5" style="15" customWidth="1"/>
    <col min="11267" max="11268" width="12.8984375" style="15" customWidth="1"/>
    <col min="11269" max="11269" width="9" style="15"/>
    <col min="11270" max="11270" width="2.8984375" style="15" customWidth="1"/>
    <col min="11271" max="11271" width="20.59765625" style="15" customWidth="1"/>
    <col min="11272" max="11272" width="9" style="15"/>
    <col min="11273" max="11273" width="4.19921875" style="15" customWidth="1"/>
    <col min="11274" max="11274" width="9" style="15"/>
    <col min="11275" max="11275" width="4.5" style="15" customWidth="1"/>
    <col min="11276" max="11520" width="9" style="15"/>
    <col min="11521" max="11521" width="2.09765625" style="15" customWidth="1"/>
    <col min="11522" max="11522" width="14.5" style="15" customWidth="1"/>
    <col min="11523" max="11524" width="12.8984375" style="15" customWidth="1"/>
    <col min="11525" max="11525" width="9" style="15"/>
    <col min="11526" max="11526" width="2.8984375" style="15" customWidth="1"/>
    <col min="11527" max="11527" width="20.59765625" style="15" customWidth="1"/>
    <col min="11528" max="11528" width="9" style="15"/>
    <col min="11529" max="11529" width="4.19921875" style="15" customWidth="1"/>
    <col min="11530" max="11530" width="9" style="15"/>
    <col min="11531" max="11531" width="4.5" style="15" customWidth="1"/>
    <col min="11532" max="11776" width="9" style="15"/>
    <col min="11777" max="11777" width="2.09765625" style="15" customWidth="1"/>
    <col min="11778" max="11778" width="14.5" style="15" customWidth="1"/>
    <col min="11779" max="11780" width="12.8984375" style="15" customWidth="1"/>
    <col min="11781" max="11781" width="9" style="15"/>
    <col min="11782" max="11782" width="2.8984375" style="15" customWidth="1"/>
    <col min="11783" max="11783" width="20.59765625" style="15" customWidth="1"/>
    <col min="11784" max="11784" width="9" style="15"/>
    <col min="11785" max="11785" width="4.19921875" style="15" customWidth="1"/>
    <col min="11786" max="11786" width="9" style="15"/>
    <col min="11787" max="11787" width="4.5" style="15" customWidth="1"/>
    <col min="11788" max="12032" width="9" style="15"/>
    <col min="12033" max="12033" width="2.09765625" style="15" customWidth="1"/>
    <col min="12034" max="12034" width="14.5" style="15" customWidth="1"/>
    <col min="12035" max="12036" width="12.8984375" style="15" customWidth="1"/>
    <col min="12037" max="12037" width="9" style="15"/>
    <col min="12038" max="12038" width="2.8984375" style="15" customWidth="1"/>
    <col min="12039" max="12039" width="20.59765625" style="15" customWidth="1"/>
    <col min="12040" max="12040" width="9" style="15"/>
    <col min="12041" max="12041" width="4.19921875" style="15" customWidth="1"/>
    <col min="12042" max="12042" width="9" style="15"/>
    <col min="12043" max="12043" width="4.5" style="15" customWidth="1"/>
    <col min="12044" max="12288" width="9" style="15"/>
    <col min="12289" max="12289" width="2.09765625" style="15" customWidth="1"/>
    <col min="12290" max="12290" width="14.5" style="15" customWidth="1"/>
    <col min="12291" max="12292" width="12.8984375" style="15" customWidth="1"/>
    <col min="12293" max="12293" width="9" style="15"/>
    <col min="12294" max="12294" width="2.8984375" style="15" customWidth="1"/>
    <col min="12295" max="12295" width="20.59765625" style="15" customWidth="1"/>
    <col min="12296" max="12296" width="9" style="15"/>
    <col min="12297" max="12297" width="4.19921875" style="15" customWidth="1"/>
    <col min="12298" max="12298" width="9" style="15"/>
    <col min="12299" max="12299" width="4.5" style="15" customWidth="1"/>
    <col min="12300" max="12544" width="9" style="15"/>
    <col min="12545" max="12545" width="2.09765625" style="15" customWidth="1"/>
    <col min="12546" max="12546" width="14.5" style="15" customWidth="1"/>
    <col min="12547" max="12548" width="12.8984375" style="15" customWidth="1"/>
    <col min="12549" max="12549" width="9" style="15"/>
    <col min="12550" max="12550" width="2.8984375" style="15" customWidth="1"/>
    <col min="12551" max="12551" width="20.59765625" style="15" customWidth="1"/>
    <col min="12552" max="12552" width="9" style="15"/>
    <col min="12553" max="12553" width="4.19921875" style="15" customWidth="1"/>
    <col min="12554" max="12554" width="9" style="15"/>
    <col min="12555" max="12555" width="4.5" style="15" customWidth="1"/>
    <col min="12556" max="12800" width="9" style="15"/>
    <col min="12801" max="12801" width="2.09765625" style="15" customWidth="1"/>
    <col min="12802" max="12802" width="14.5" style="15" customWidth="1"/>
    <col min="12803" max="12804" width="12.8984375" style="15" customWidth="1"/>
    <col min="12805" max="12805" width="9" style="15"/>
    <col min="12806" max="12806" width="2.8984375" style="15" customWidth="1"/>
    <col min="12807" max="12807" width="20.59765625" style="15" customWidth="1"/>
    <col min="12808" max="12808" width="9" style="15"/>
    <col min="12809" max="12809" width="4.19921875" style="15" customWidth="1"/>
    <col min="12810" max="12810" width="9" style="15"/>
    <col min="12811" max="12811" width="4.5" style="15" customWidth="1"/>
    <col min="12812" max="13056" width="9" style="15"/>
    <col min="13057" max="13057" width="2.09765625" style="15" customWidth="1"/>
    <col min="13058" max="13058" width="14.5" style="15" customWidth="1"/>
    <col min="13059" max="13060" width="12.8984375" style="15" customWidth="1"/>
    <col min="13061" max="13061" width="9" style="15"/>
    <col min="13062" max="13062" width="2.8984375" style="15" customWidth="1"/>
    <col min="13063" max="13063" width="20.59765625" style="15" customWidth="1"/>
    <col min="13064" max="13064" width="9" style="15"/>
    <col min="13065" max="13065" width="4.19921875" style="15" customWidth="1"/>
    <col min="13066" max="13066" width="9" style="15"/>
    <col min="13067" max="13067" width="4.5" style="15" customWidth="1"/>
    <col min="13068" max="13312" width="9" style="15"/>
    <col min="13313" max="13313" width="2.09765625" style="15" customWidth="1"/>
    <col min="13314" max="13314" width="14.5" style="15" customWidth="1"/>
    <col min="13315" max="13316" width="12.8984375" style="15" customWidth="1"/>
    <col min="13317" max="13317" width="9" style="15"/>
    <col min="13318" max="13318" width="2.8984375" style="15" customWidth="1"/>
    <col min="13319" max="13319" width="20.59765625" style="15" customWidth="1"/>
    <col min="13320" max="13320" width="9" style="15"/>
    <col min="13321" max="13321" width="4.19921875" style="15" customWidth="1"/>
    <col min="13322" max="13322" width="9" style="15"/>
    <col min="13323" max="13323" width="4.5" style="15" customWidth="1"/>
    <col min="13324" max="13568" width="9" style="15"/>
    <col min="13569" max="13569" width="2.09765625" style="15" customWidth="1"/>
    <col min="13570" max="13570" width="14.5" style="15" customWidth="1"/>
    <col min="13571" max="13572" width="12.8984375" style="15" customWidth="1"/>
    <col min="13573" max="13573" width="9" style="15"/>
    <col min="13574" max="13574" width="2.8984375" style="15" customWidth="1"/>
    <col min="13575" max="13575" width="20.59765625" style="15" customWidth="1"/>
    <col min="13576" max="13576" width="9" style="15"/>
    <col min="13577" max="13577" width="4.19921875" style="15" customWidth="1"/>
    <col min="13578" max="13578" width="9" style="15"/>
    <col min="13579" max="13579" width="4.5" style="15" customWidth="1"/>
    <col min="13580" max="13824" width="9" style="15"/>
    <col min="13825" max="13825" width="2.09765625" style="15" customWidth="1"/>
    <col min="13826" max="13826" width="14.5" style="15" customWidth="1"/>
    <col min="13827" max="13828" width="12.8984375" style="15" customWidth="1"/>
    <col min="13829" max="13829" width="9" style="15"/>
    <col min="13830" max="13830" width="2.8984375" style="15" customWidth="1"/>
    <col min="13831" max="13831" width="20.59765625" style="15" customWidth="1"/>
    <col min="13832" max="13832" width="9" style="15"/>
    <col min="13833" max="13833" width="4.19921875" style="15" customWidth="1"/>
    <col min="13834" max="13834" width="9" style="15"/>
    <col min="13835" max="13835" width="4.5" style="15" customWidth="1"/>
    <col min="13836" max="14080" width="9" style="15"/>
    <col min="14081" max="14081" width="2.09765625" style="15" customWidth="1"/>
    <col min="14082" max="14082" width="14.5" style="15" customWidth="1"/>
    <col min="14083" max="14084" width="12.8984375" style="15" customWidth="1"/>
    <col min="14085" max="14085" width="9" style="15"/>
    <col min="14086" max="14086" width="2.8984375" style="15" customWidth="1"/>
    <col min="14087" max="14087" width="20.59765625" style="15" customWidth="1"/>
    <col min="14088" max="14088" width="9" style="15"/>
    <col min="14089" max="14089" width="4.19921875" style="15" customWidth="1"/>
    <col min="14090" max="14090" width="9" style="15"/>
    <col min="14091" max="14091" width="4.5" style="15" customWidth="1"/>
    <col min="14092" max="14336" width="9" style="15"/>
    <col min="14337" max="14337" width="2.09765625" style="15" customWidth="1"/>
    <col min="14338" max="14338" width="14.5" style="15" customWidth="1"/>
    <col min="14339" max="14340" width="12.8984375" style="15" customWidth="1"/>
    <col min="14341" max="14341" width="9" style="15"/>
    <col min="14342" max="14342" width="2.8984375" style="15" customWidth="1"/>
    <col min="14343" max="14343" width="20.59765625" style="15" customWidth="1"/>
    <col min="14344" max="14344" width="9" style="15"/>
    <col min="14345" max="14345" width="4.19921875" style="15" customWidth="1"/>
    <col min="14346" max="14346" width="9" style="15"/>
    <col min="14347" max="14347" width="4.5" style="15" customWidth="1"/>
    <col min="14348" max="14592" width="9" style="15"/>
    <col min="14593" max="14593" width="2.09765625" style="15" customWidth="1"/>
    <col min="14594" max="14594" width="14.5" style="15" customWidth="1"/>
    <col min="14595" max="14596" width="12.8984375" style="15" customWidth="1"/>
    <col min="14597" max="14597" width="9" style="15"/>
    <col min="14598" max="14598" width="2.8984375" style="15" customWidth="1"/>
    <col min="14599" max="14599" width="20.59765625" style="15" customWidth="1"/>
    <col min="14600" max="14600" width="9" style="15"/>
    <col min="14601" max="14601" width="4.19921875" style="15" customWidth="1"/>
    <col min="14602" max="14602" width="9" style="15"/>
    <col min="14603" max="14603" width="4.5" style="15" customWidth="1"/>
    <col min="14604" max="14848" width="9" style="15"/>
    <col min="14849" max="14849" width="2.09765625" style="15" customWidth="1"/>
    <col min="14850" max="14850" width="14.5" style="15" customWidth="1"/>
    <col min="14851" max="14852" width="12.8984375" style="15" customWidth="1"/>
    <col min="14853" max="14853" width="9" style="15"/>
    <col min="14854" max="14854" width="2.8984375" style="15" customWidth="1"/>
    <col min="14855" max="14855" width="20.59765625" style="15" customWidth="1"/>
    <col min="14856" max="14856" width="9" style="15"/>
    <col min="14857" max="14857" width="4.19921875" style="15" customWidth="1"/>
    <col min="14858" max="14858" width="9" style="15"/>
    <col min="14859" max="14859" width="4.5" style="15" customWidth="1"/>
    <col min="14860" max="15104" width="9" style="15"/>
    <col min="15105" max="15105" width="2.09765625" style="15" customWidth="1"/>
    <col min="15106" max="15106" width="14.5" style="15" customWidth="1"/>
    <col min="15107" max="15108" width="12.8984375" style="15" customWidth="1"/>
    <col min="15109" max="15109" width="9" style="15"/>
    <col min="15110" max="15110" width="2.8984375" style="15" customWidth="1"/>
    <col min="15111" max="15111" width="20.59765625" style="15" customWidth="1"/>
    <col min="15112" max="15112" width="9" style="15"/>
    <col min="15113" max="15113" width="4.19921875" style="15" customWidth="1"/>
    <col min="15114" max="15114" width="9" style="15"/>
    <col min="15115" max="15115" width="4.5" style="15" customWidth="1"/>
    <col min="15116" max="15360" width="9" style="15"/>
    <col min="15361" max="15361" width="2.09765625" style="15" customWidth="1"/>
    <col min="15362" max="15362" width="14.5" style="15" customWidth="1"/>
    <col min="15363" max="15364" width="12.8984375" style="15" customWidth="1"/>
    <col min="15365" max="15365" width="9" style="15"/>
    <col min="15366" max="15366" width="2.8984375" style="15" customWidth="1"/>
    <col min="15367" max="15367" width="20.59765625" style="15" customWidth="1"/>
    <col min="15368" max="15368" width="9" style="15"/>
    <col min="15369" max="15369" width="4.19921875" style="15" customWidth="1"/>
    <col min="15370" max="15370" width="9" style="15"/>
    <col min="15371" max="15371" width="4.5" style="15" customWidth="1"/>
    <col min="15372" max="15616" width="9" style="15"/>
    <col min="15617" max="15617" width="2.09765625" style="15" customWidth="1"/>
    <col min="15618" max="15618" width="14.5" style="15" customWidth="1"/>
    <col min="15619" max="15620" width="12.8984375" style="15" customWidth="1"/>
    <col min="15621" max="15621" width="9" style="15"/>
    <col min="15622" max="15622" width="2.8984375" style="15" customWidth="1"/>
    <col min="15623" max="15623" width="20.59765625" style="15" customWidth="1"/>
    <col min="15624" max="15624" width="9" style="15"/>
    <col min="15625" max="15625" width="4.19921875" style="15" customWidth="1"/>
    <col min="15626" max="15626" width="9" style="15"/>
    <col min="15627" max="15627" width="4.5" style="15" customWidth="1"/>
    <col min="15628" max="15872" width="9" style="15"/>
    <col min="15873" max="15873" width="2.09765625" style="15" customWidth="1"/>
    <col min="15874" max="15874" width="14.5" style="15" customWidth="1"/>
    <col min="15875" max="15876" width="12.8984375" style="15" customWidth="1"/>
    <col min="15877" max="15877" width="9" style="15"/>
    <col min="15878" max="15878" width="2.8984375" style="15" customWidth="1"/>
    <col min="15879" max="15879" width="20.59765625" style="15" customWidth="1"/>
    <col min="15880" max="15880" width="9" style="15"/>
    <col min="15881" max="15881" width="4.19921875" style="15" customWidth="1"/>
    <col min="15882" max="15882" width="9" style="15"/>
    <col min="15883" max="15883" width="4.5" style="15" customWidth="1"/>
    <col min="15884" max="16128" width="9" style="15"/>
    <col min="16129" max="16129" width="2.09765625" style="15" customWidth="1"/>
    <col min="16130" max="16130" width="14.5" style="15" customWidth="1"/>
    <col min="16131" max="16132" width="12.8984375" style="15" customWidth="1"/>
    <col min="16133" max="16133" width="9" style="15"/>
    <col min="16134" max="16134" width="2.8984375" style="15" customWidth="1"/>
    <col min="16135" max="16135" width="20.59765625" style="15" customWidth="1"/>
    <col min="16136" max="16136" width="9" style="15"/>
    <col min="16137" max="16137" width="4.19921875" style="15" customWidth="1"/>
    <col min="16138" max="16138" width="9" style="15"/>
    <col min="16139" max="16139" width="4.5" style="15" customWidth="1"/>
    <col min="16140" max="16384" width="9" style="15"/>
  </cols>
  <sheetData>
    <row r="1" spans="2:11" s="12" customFormat="1" x14ac:dyDescent="0.3"/>
    <row r="2" spans="2:11" s="12" customFormat="1" x14ac:dyDescent="0.3"/>
    <row r="3" spans="2:11" s="12" customFormat="1" ht="36.6" x14ac:dyDescent="0.7">
      <c r="E3" s="25" t="s">
        <v>143</v>
      </c>
      <c r="H3" s="27"/>
      <c r="I3" s="27"/>
      <c r="J3" s="27"/>
      <c r="K3" s="27"/>
    </row>
    <row r="4" spans="2:11" s="12" customFormat="1" ht="15.6" x14ac:dyDescent="0.3">
      <c r="E4" s="26" t="s">
        <v>142</v>
      </c>
      <c r="H4" s="27"/>
      <c r="I4" s="27"/>
      <c r="J4" s="27"/>
      <c r="K4" s="27"/>
    </row>
    <row r="5" spans="2:11" s="12" customFormat="1" x14ac:dyDescent="0.3"/>
    <row r="7" spans="2:11" ht="15" customHeight="1" x14ac:dyDescent="0.3">
      <c r="B7" s="14"/>
      <c r="C7" s="14"/>
      <c r="D7" s="14"/>
      <c r="E7" s="14"/>
      <c r="F7" s="14"/>
      <c r="G7" s="14"/>
      <c r="H7" s="14"/>
      <c r="I7" s="14"/>
      <c r="J7" s="14"/>
      <c r="K7" s="14"/>
    </row>
    <row r="8" spans="2:11" ht="15.6" x14ac:dyDescent="0.3">
      <c r="B8" s="13" t="s">
        <v>132</v>
      </c>
      <c r="C8" s="14"/>
      <c r="D8" s="14"/>
      <c r="E8" s="14"/>
      <c r="F8" s="14"/>
      <c r="G8" s="14"/>
      <c r="H8" s="14"/>
      <c r="I8" s="14"/>
      <c r="J8" s="14"/>
      <c r="K8" s="14"/>
    </row>
    <row r="10" spans="2:11" x14ac:dyDescent="0.3">
      <c r="B10" s="16" t="s">
        <v>52</v>
      </c>
      <c r="C10" s="17" t="s">
        <v>53</v>
      </c>
    </row>
    <row r="11" spans="2:11" x14ac:dyDescent="0.3">
      <c r="B11" s="16" t="s">
        <v>64</v>
      </c>
      <c r="C11" s="17" t="s">
        <v>65</v>
      </c>
    </row>
    <row r="12" spans="2:11" x14ac:dyDescent="0.3">
      <c r="B12" s="16" t="s">
        <v>72</v>
      </c>
      <c r="C12" s="17" t="s">
        <v>73</v>
      </c>
    </row>
    <row r="13" spans="2:11" x14ac:dyDescent="0.3">
      <c r="B13" s="16" t="s">
        <v>75</v>
      </c>
      <c r="C13" s="17" t="s">
        <v>76</v>
      </c>
    </row>
    <row r="14" spans="2:11" x14ac:dyDescent="0.3">
      <c r="B14" s="16" t="s">
        <v>83</v>
      </c>
      <c r="C14" s="17" t="s">
        <v>84</v>
      </c>
    </row>
    <row r="15" spans="2:11" x14ac:dyDescent="0.3">
      <c r="B15" s="16" t="s">
        <v>92</v>
      </c>
      <c r="C15" s="17" t="s">
        <v>80</v>
      </c>
    </row>
    <row r="16" spans="2:11" x14ac:dyDescent="0.3">
      <c r="B16" s="16" t="s">
        <v>93</v>
      </c>
      <c r="C16" s="17" t="s">
        <v>81</v>
      </c>
    </row>
    <row r="17" spans="2:3" x14ac:dyDescent="0.3">
      <c r="B17" s="16" t="s">
        <v>94</v>
      </c>
      <c r="C17" s="17" t="s">
        <v>82</v>
      </c>
    </row>
    <row r="18" spans="2:3" x14ac:dyDescent="0.3">
      <c r="B18" s="16" t="s">
        <v>95</v>
      </c>
      <c r="C18" s="17" t="s">
        <v>96</v>
      </c>
    </row>
    <row r="19" spans="2:3" x14ac:dyDescent="0.3">
      <c r="B19" s="16" t="s">
        <v>99</v>
      </c>
      <c r="C19" s="17" t="s">
        <v>100</v>
      </c>
    </row>
    <row r="20" spans="2:3" x14ac:dyDescent="0.3">
      <c r="B20" s="16" t="s">
        <v>101</v>
      </c>
      <c r="C20" s="17" t="s">
        <v>102</v>
      </c>
    </row>
    <row r="21" spans="2:3" x14ac:dyDescent="0.3">
      <c r="B21" s="16" t="s">
        <v>105</v>
      </c>
      <c r="C21" s="17" t="s">
        <v>106</v>
      </c>
    </row>
    <row r="22" spans="2:3" x14ac:dyDescent="0.3">
      <c r="B22" s="16" t="s">
        <v>133</v>
      </c>
      <c r="C22" s="17" t="s">
        <v>117</v>
      </c>
    </row>
    <row r="23" spans="2:3" x14ac:dyDescent="0.3">
      <c r="B23" s="16" t="s">
        <v>118</v>
      </c>
      <c r="C23" s="17" t="s">
        <v>119</v>
      </c>
    </row>
    <row r="24" spans="2:3" x14ac:dyDescent="0.3">
      <c r="B24" s="16" t="s">
        <v>126</v>
      </c>
      <c r="C24" s="17" t="s">
        <v>127</v>
      </c>
    </row>
    <row r="25" spans="2:3" x14ac:dyDescent="0.3">
      <c r="B25" s="16" t="s">
        <v>128</v>
      </c>
      <c r="C25" s="17" t="s">
        <v>129</v>
      </c>
    </row>
    <row r="26" spans="2:3" x14ac:dyDescent="0.3">
      <c r="B26" s="16" t="s">
        <v>130</v>
      </c>
      <c r="C26" s="17" t="s">
        <v>131</v>
      </c>
    </row>
  </sheetData>
  <mergeCells count="1">
    <mergeCell ref="H3:K4"/>
  </mergeCells>
  <hyperlinks>
    <hyperlink ref="B10" location="'OP9077 Q1'!A1" display="OP9077 Q1" xr:uid="{00000000-0004-0000-0000-000000000000}"/>
    <hyperlink ref="B11" location="'OP9077 Q2'!A1" display="OP9077 Q2" xr:uid="{00000000-0004-0000-0000-000001000000}"/>
    <hyperlink ref="B12" location="'OP9077 Q3'!A1" display="OP9077 Q3" xr:uid="{00000000-0004-0000-0000-000002000000}"/>
    <hyperlink ref="B13" location="'OP9077 Q4'!A1" display="OP9077 Q4" xr:uid="{00000000-0004-0000-0000-000003000000}"/>
    <hyperlink ref="B14" location="'OP9077 Q5 Summary'!A1" display="OP9077 Q5 Summary" xr:uid="{00000000-0004-0000-0000-000004000000}"/>
    <hyperlink ref="B15" location="'OP9077 Q5 0'!A1" display="OP9077 Q5 0" xr:uid="{00000000-0004-0000-0000-000005000000}"/>
    <hyperlink ref="B16" location="'OP9077 Q5 1'!A1" display="OP9077 Q5 1" xr:uid="{00000000-0004-0000-0000-000006000000}"/>
    <hyperlink ref="B17" location="'OP9077 Q5 2'!A1" display="OP9077 Q5 2" xr:uid="{00000000-0004-0000-0000-000007000000}"/>
    <hyperlink ref="B18" location="'OP9077 Q6'!A1" display="OP9077 Q6" xr:uid="{00000000-0004-0000-0000-000008000000}"/>
    <hyperlink ref="B19" location="'OP9077 Q7'!A1" display="OP9077 Q7" xr:uid="{00000000-0004-0000-0000-000009000000}"/>
    <hyperlink ref="B20" location="'OP9077 Q8'!A1" display="OP9077 Q8" xr:uid="{00000000-0004-0000-0000-00000A000000}"/>
    <hyperlink ref="B21" location="'OP9077 Q9'!A1" display="OP9077 Q9" xr:uid="{00000000-0004-0000-0000-00000B000000}"/>
    <hyperlink ref="B22" location="'OP9077 Q10 Summary'!A1" display="OP9077 Q10 Summary" xr:uid="{00000000-0004-0000-0000-00000C000000}"/>
    <hyperlink ref="B23" location="'OP9077 Q10 0'!A1" display="OP9077 Q10 0" xr:uid="{00000000-0004-0000-0000-00000D000000}"/>
    <hyperlink ref="B24" location="'OP9077 Q10 1'!A1" display="OP9077 Q10 1" xr:uid="{00000000-0004-0000-0000-00000E000000}"/>
    <hyperlink ref="B25" location="'OP9077 Q10 2'!A1" display="OP9077 Q10 2" xr:uid="{00000000-0004-0000-0000-00000F000000}"/>
    <hyperlink ref="B26" location="'OP9077 Q10 3'!A1" display="OP9077 Q10 3" xr:uid="{00000000-0004-0000-0000-000010000000}"/>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A22"/>
  <sheetViews>
    <sheetView showGridLines="0" workbookViewId="0">
      <pane xSplit="1" ySplit="6" topLeftCell="B7" activePane="bottomRight" state="frozen"/>
      <selection sqref="A1:A2"/>
      <selection pane="topRight" sqref="A1:A2"/>
      <selection pane="bottomLeft" sqref="A1:A2"/>
      <selection pane="bottomRight" activeCell="H24" sqref="H24"/>
    </sheetView>
  </sheetViews>
  <sheetFormatPr defaultColWidth="9" defaultRowHeight="12" x14ac:dyDescent="0.25"/>
  <cols>
    <col min="1" max="1" width="40.59765625" style="9" customWidth="1"/>
    <col min="2" max="53" width="10.59765625" style="1" customWidth="1"/>
    <col min="54" max="1000" width="7.8984375" style="1" customWidth="1"/>
    <col min="1001" max="16384" width="9" style="1"/>
  </cols>
  <sheetData>
    <row r="1" spans="1:53" ht="11.4" x14ac:dyDescent="0.2">
      <c r="A1" s="32"/>
      <c r="B1" s="29" t="s">
        <v>0</v>
      </c>
      <c r="C1" s="29"/>
      <c r="D1" s="29"/>
      <c r="E1" s="29" t="s">
        <v>1</v>
      </c>
      <c r="F1" s="29"/>
      <c r="G1" s="29"/>
      <c r="H1" s="29"/>
      <c r="I1" s="29" t="s">
        <v>2</v>
      </c>
      <c r="J1" s="29"/>
      <c r="K1" s="29"/>
      <c r="L1" s="29"/>
      <c r="M1" s="29"/>
      <c r="N1" s="29"/>
      <c r="O1" s="29"/>
      <c r="P1" s="29"/>
      <c r="Q1" s="29"/>
      <c r="R1" s="29"/>
      <c r="S1" s="29"/>
      <c r="T1" s="29"/>
      <c r="U1" s="29"/>
      <c r="V1" s="29" t="s">
        <v>3</v>
      </c>
      <c r="W1" s="29"/>
      <c r="X1" s="29"/>
      <c r="Y1" s="29"/>
      <c r="Z1" s="29"/>
      <c r="AA1" s="29"/>
      <c r="AB1" s="29"/>
      <c r="AC1" s="29"/>
      <c r="AD1" s="29"/>
      <c r="AE1" s="29"/>
      <c r="AF1" s="29"/>
      <c r="AG1" s="29"/>
      <c r="AH1" s="29"/>
      <c r="AI1" s="29"/>
      <c r="AJ1" s="29"/>
      <c r="AK1" s="29"/>
      <c r="AL1" s="29"/>
      <c r="AM1" s="29"/>
      <c r="AN1" s="29" t="s">
        <v>4</v>
      </c>
      <c r="AO1" s="29"/>
      <c r="AP1" s="29"/>
      <c r="AQ1" s="29"/>
      <c r="AR1" s="29"/>
      <c r="AS1" s="29"/>
      <c r="AT1" s="29"/>
      <c r="AU1" s="29"/>
      <c r="AV1" s="29"/>
      <c r="AW1" s="29"/>
      <c r="AX1" s="29"/>
      <c r="AY1" s="29" t="s">
        <v>5</v>
      </c>
      <c r="AZ1" s="29"/>
      <c r="BA1" s="29"/>
    </row>
    <row r="2" spans="1:53" ht="46.2" x14ac:dyDescent="0.25">
      <c r="A2" s="32"/>
      <c r="B2" s="2" t="s">
        <v>6</v>
      </c>
      <c r="C2" s="3" t="s">
        <v>7</v>
      </c>
      <c r="D2" s="3" t="s">
        <v>8</v>
      </c>
      <c r="E2" s="2" t="s">
        <v>6</v>
      </c>
      <c r="F2" s="3" t="s">
        <v>9</v>
      </c>
      <c r="G2" s="3" t="s">
        <v>10</v>
      </c>
      <c r="H2" s="3" t="s">
        <v>11</v>
      </c>
      <c r="I2" s="2" t="s">
        <v>6</v>
      </c>
      <c r="J2" s="3" t="s">
        <v>12</v>
      </c>
      <c r="K2" s="3" t="s">
        <v>13</v>
      </c>
      <c r="L2" s="3" t="s">
        <v>14</v>
      </c>
      <c r="M2" s="3" t="s">
        <v>15</v>
      </c>
      <c r="N2" s="3" t="s">
        <v>16</v>
      </c>
      <c r="O2" s="3" t="s">
        <v>17</v>
      </c>
      <c r="P2" s="3" t="s">
        <v>18</v>
      </c>
      <c r="Q2" s="3" t="s">
        <v>19</v>
      </c>
      <c r="R2" s="3" t="s">
        <v>20</v>
      </c>
      <c r="S2" s="3" t="s">
        <v>21</v>
      </c>
      <c r="T2" s="3" t="s">
        <v>22</v>
      </c>
      <c r="U2" s="3" t="s">
        <v>23</v>
      </c>
      <c r="V2" s="2" t="s">
        <v>6</v>
      </c>
      <c r="W2" s="3" t="s">
        <v>24</v>
      </c>
      <c r="X2" s="3" t="s">
        <v>25</v>
      </c>
      <c r="Y2" s="3" t="s">
        <v>26</v>
      </c>
      <c r="Z2" s="3" t="s">
        <v>27</v>
      </c>
      <c r="AA2" s="3" t="s">
        <v>28</v>
      </c>
      <c r="AB2" s="3" t="s">
        <v>29</v>
      </c>
      <c r="AC2" s="3" t="s">
        <v>30</v>
      </c>
      <c r="AD2" s="3" t="s">
        <v>31</v>
      </c>
      <c r="AE2" s="3" t="s">
        <v>32</v>
      </c>
      <c r="AF2" s="3" t="s">
        <v>18</v>
      </c>
      <c r="AG2" s="3" t="s">
        <v>33</v>
      </c>
      <c r="AH2" s="3" t="s">
        <v>34</v>
      </c>
      <c r="AI2" s="3" t="s">
        <v>35</v>
      </c>
      <c r="AJ2" s="3" t="s">
        <v>36</v>
      </c>
      <c r="AK2" s="3" t="s">
        <v>37</v>
      </c>
      <c r="AL2" s="3" t="s">
        <v>38</v>
      </c>
      <c r="AM2" s="3" t="s">
        <v>39</v>
      </c>
      <c r="AN2" s="2" t="s">
        <v>6</v>
      </c>
      <c r="AO2" s="3" t="s">
        <v>40</v>
      </c>
      <c r="AP2" s="3" t="s">
        <v>41</v>
      </c>
      <c r="AQ2" s="3" t="s">
        <v>42</v>
      </c>
      <c r="AR2" s="3" t="s">
        <v>43</v>
      </c>
      <c r="AS2" s="3" t="s">
        <v>44</v>
      </c>
      <c r="AT2" s="3" t="s">
        <v>45</v>
      </c>
      <c r="AU2" s="3" t="s">
        <v>46</v>
      </c>
      <c r="AV2" s="3" t="s">
        <v>47</v>
      </c>
      <c r="AW2" s="3" t="s">
        <v>48</v>
      </c>
      <c r="AX2" s="3" t="s">
        <v>49</v>
      </c>
      <c r="AY2" s="2" t="s">
        <v>6</v>
      </c>
      <c r="AZ2" s="3" t="s">
        <v>50</v>
      </c>
      <c r="BA2" s="3" t="s">
        <v>51</v>
      </c>
    </row>
    <row r="3" spans="1:53" ht="11.4" x14ac:dyDescent="0.2">
      <c r="A3" s="30" t="s">
        <v>95</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row>
    <row r="4" spans="1:53" ht="72.75" customHeight="1" x14ac:dyDescent="0.25">
      <c r="A4" s="4" t="s">
        <v>96</v>
      </c>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row>
    <row r="5" spans="1:53" ht="11.4" x14ac:dyDescent="0.2">
      <c r="A5" s="31" t="s">
        <v>54</v>
      </c>
      <c r="B5" s="6">
        <v>2003</v>
      </c>
      <c r="C5" s="6">
        <v>978</v>
      </c>
      <c r="D5" s="6">
        <v>1025</v>
      </c>
      <c r="E5" s="6">
        <v>2003</v>
      </c>
      <c r="F5" s="6">
        <v>571</v>
      </c>
      <c r="G5" s="6">
        <v>715</v>
      </c>
      <c r="H5" s="6">
        <v>718</v>
      </c>
      <c r="I5" s="6">
        <v>2003</v>
      </c>
      <c r="J5" s="6">
        <v>82</v>
      </c>
      <c r="K5" s="6">
        <v>220</v>
      </c>
      <c r="L5" s="6">
        <v>165</v>
      </c>
      <c r="M5" s="6">
        <v>145</v>
      </c>
      <c r="N5" s="6">
        <v>175</v>
      </c>
      <c r="O5" s="6">
        <v>186</v>
      </c>
      <c r="P5" s="6">
        <v>263</v>
      </c>
      <c r="Q5" s="6">
        <v>274</v>
      </c>
      <c r="R5" s="6">
        <v>171</v>
      </c>
      <c r="S5" s="6">
        <v>96</v>
      </c>
      <c r="T5" s="6">
        <v>169</v>
      </c>
      <c r="U5" s="6">
        <v>55</v>
      </c>
      <c r="V5" s="6">
        <v>2003</v>
      </c>
      <c r="W5" s="6">
        <v>55</v>
      </c>
      <c r="X5" s="6">
        <v>178</v>
      </c>
      <c r="Y5" s="6">
        <v>54</v>
      </c>
      <c r="Z5" s="6">
        <v>89</v>
      </c>
      <c r="AA5" s="6">
        <v>72</v>
      </c>
      <c r="AB5" s="6">
        <v>79</v>
      </c>
      <c r="AC5" s="6">
        <v>89</v>
      </c>
      <c r="AD5" s="6">
        <v>122</v>
      </c>
      <c r="AE5" s="6">
        <v>100</v>
      </c>
      <c r="AF5" s="6">
        <v>535</v>
      </c>
      <c r="AG5" s="6">
        <v>154</v>
      </c>
      <c r="AH5" s="6">
        <v>83</v>
      </c>
      <c r="AI5" s="6">
        <v>81</v>
      </c>
      <c r="AJ5" s="6">
        <v>114</v>
      </c>
      <c r="AK5" s="6">
        <v>66</v>
      </c>
      <c r="AL5" s="6">
        <v>66</v>
      </c>
      <c r="AM5" s="6">
        <v>67</v>
      </c>
      <c r="AN5" s="6">
        <v>1948</v>
      </c>
      <c r="AO5" s="6">
        <v>525</v>
      </c>
      <c r="AP5" s="6">
        <v>643</v>
      </c>
      <c r="AQ5" s="6">
        <v>88</v>
      </c>
      <c r="AR5" s="6">
        <v>119</v>
      </c>
      <c r="AS5" s="6">
        <v>55</v>
      </c>
      <c r="AT5" s="6">
        <v>9</v>
      </c>
      <c r="AU5" s="6">
        <v>70</v>
      </c>
      <c r="AV5" s="6">
        <v>11</v>
      </c>
      <c r="AW5" s="6">
        <v>139</v>
      </c>
      <c r="AX5" s="6">
        <v>289</v>
      </c>
      <c r="AY5" s="6">
        <v>1792</v>
      </c>
      <c r="AZ5" s="6">
        <v>857</v>
      </c>
      <c r="BA5" s="6">
        <v>935</v>
      </c>
    </row>
    <row r="6" spans="1:53" x14ac:dyDescent="0.25">
      <c r="A6" s="28"/>
      <c r="B6" s="7">
        <v>1</v>
      </c>
      <c r="C6" s="7">
        <v>1</v>
      </c>
      <c r="D6" s="7">
        <v>1</v>
      </c>
      <c r="E6" s="7">
        <v>1</v>
      </c>
      <c r="F6" s="7">
        <v>1</v>
      </c>
      <c r="G6" s="7">
        <v>1</v>
      </c>
      <c r="H6" s="7">
        <v>1</v>
      </c>
      <c r="I6" s="7">
        <v>1</v>
      </c>
      <c r="J6" s="7">
        <v>1</v>
      </c>
      <c r="K6" s="7">
        <v>1</v>
      </c>
      <c r="L6" s="7">
        <v>1</v>
      </c>
      <c r="M6" s="7">
        <v>1</v>
      </c>
      <c r="N6" s="7">
        <v>1</v>
      </c>
      <c r="O6" s="7">
        <v>1</v>
      </c>
      <c r="P6" s="7">
        <v>1</v>
      </c>
      <c r="Q6" s="7">
        <v>1</v>
      </c>
      <c r="R6" s="7">
        <v>1</v>
      </c>
      <c r="S6" s="7">
        <v>1</v>
      </c>
      <c r="T6" s="7">
        <v>1</v>
      </c>
      <c r="U6" s="7">
        <v>1</v>
      </c>
      <c r="V6" s="7">
        <v>1</v>
      </c>
      <c r="W6" s="7">
        <v>1</v>
      </c>
      <c r="X6" s="7">
        <v>1</v>
      </c>
      <c r="Y6" s="7">
        <v>1</v>
      </c>
      <c r="Z6" s="7">
        <v>1</v>
      </c>
      <c r="AA6" s="7">
        <v>1</v>
      </c>
      <c r="AB6" s="7">
        <v>1</v>
      </c>
      <c r="AC6" s="7">
        <v>1</v>
      </c>
      <c r="AD6" s="7">
        <v>1</v>
      </c>
      <c r="AE6" s="7">
        <v>1</v>
      </c>
      <c r="AF6" s="7">
        <v>1</v>
      </c>
      <c r="AG6" s="7">
        <v>1</v>
      </c>
      <c r="AH6" s="7">
        <v>1</v>
      </c>
      <c r="AI6" s="7">
        <v>1</v>
      </c>
      <c r="AJ6" s="7">
        <v>1</v>
      </c>
      <c r="AK6" s="7">
        <v>1</v>
      </c>
      <c r="AL6" s="7">
        <v>1</v>
      </c>
      <c r="AM6" s="7">
        <v>1</v>
      </c>
      <c r="AN6" s="7">
        <v>1</v>
      </c>
      <c r="AO6" s="7">
        <v>1</v>
      </c>
      <c r="AP6" s="7">
        <v>1</v>
      </c>
      <c r="AQ6" s="7">
        <v>1</v>
      </c>
      <c r="AR6" s="7">
        <v>1</v>
      </c>
      <c r="AS6" s="7">
        <v>1</v>
      </c>
      <c r="AT6" s="7">
        <v>1</v>
      </c>
      <c r="AU6" s="7">
        <v>1</v>
      </c>
      <c r="AV6" s="7">
        <v>1</v>
      </c>
      <c r="AW6" s="7">
        <v>1</v>
      </c>
      <c r="AX6" s="7">
        <v>1</v>
      </c>
      <c r="AY6" s="7">
        <v>1</v>
      </c>
      <c r="AZ6" s="7">
        <v>1</v>
      </c>
      <c r="BA6" s="7">
        <v>1</v>
      </c>
    </row>
    <row r="7" spans="1:53" ht="11.4" x14ac:dyDescent="0.2">
      <c r="A7" s="28" t="s">
        <v>97</v>
      </c>
      <c r="B7" s="6">
        <v>211</v>
      </c>
      <c r="C7" s="6">
        <v>138</v>
      </c>
      <c r="D7" s="6">
        <v>73</v>
      </c>
      <c r="E7" s="6">
        <v>211</v>
      </c>
      <c r="F7" s="6">
        <v>97</v>
      </c>
      <c r="G7" s="6">
        <v>76</v>
      </c>
      <c r="H7" s="6">
        <v>37</v>
      </c>
      <c r="I7" s="6">
        <v>211</v>
      </c>
      <c r="J7" s="6">
        <v>11</v>
      </c>
      <c r="K7" s="6">
        <v>23</v>
      </c>
      <c r="L7" s="6">
        <v>7</v>
      </c>
      <c r="M7" s="6">
        <v>13</v>
      </c>
      <c r="N7" s="6">
        <v>17</v>
      </c>
      <c r="O7" s="6">
        <v>22</v>
      </c>
      <c r="P7" s="6">
        <v>44</v>
      </c>
      <c r="Q7" s="6">
        <v>19</v>
      </c>
      <c r="R7" s="6">
        <v>22</v>
      </c>
      <c r="S7" s="6">
        <v>8</v>
      </c>
      <c r="T7" s="6">
        <v>13</v>
      </c>
      <c r="U7" s="6">
        <v>10</v>
      </c>
      <c r="V7" s="6">
        <v>211</v>
      </c>
      <c r="W7" s="6">
        <v>10</v>
      </c>
      <c r="X7" s="6">
        <v>18</v>
      </c>
      <c r="Y7" s="6">
        <v>3</v>
      </c>
      <c r="Z7" s="6">
        <v>10</v>
      </c>
      <c r="AA7" s="6">
        <v>8</v>
      </c>
      <c r="AB7" s="6">
        <v>3</v>
      </c>
      <c r="AC7" s="6">
        <v>10</v>
      </c>
      <c r="AD7" s="6">
        <v>13</v>
      </c>
      <c r="AE7" s="6">
        <v>14</v>
      </c>
      <c r="AF7" s="6">
        <v>78</v>
      </c>
      <c r="AG7" s="6">
        <v>10</v>
      </c>
      <c r="AH7" s="6">
        <v>5</v>
      </c>
      <c r="AI7" s="6">
        <v>5</v>
      </c>
      <c r="AJ7" s="6">
        <v>11</v>
      </c>
      <c r="AK7" s="6">
        <v>9</v>
      </c>
      <c r="AL7" s="6">
        <v>2</v>
      </c>
      <c r="AM7" s="6">
        <v>2</v>
      </c>
      <c r="AN7" s="6">
        <v>200</v>
      </c>
      <c r="AO7" s="6">
        <v>66</v>
      </c>
      <c r="AP7" s="6">
        <v>71</v>
      </c>
      <c r="AQ7" s="6">
        <v>10</v>
      </c>
      <c r="AR7" s="6">
        <v>13</v>
      </c>
      <c r="AS7" s="6">
        <v>5</v>
      </c>
      <c r="AT7" s="6">
        <v>1</v>
      </c>
      <c r="AU7" s="6">
        <v>7</v>
      </c>
      <c r="AV7" s="6">
        <v>1</v>
      </c>
      <c r="AW7" s="6">
        <v>14</v>
      </c>
      <c r="AX7" s="6">
        <v>13</v>
      </c>
      <c r="AY7" s="6">
        <v>181</v>
      </c>
      <c r="AZ7" s="6">
        <v>102</v>
      </c>
      <c r="BA7" s="6">
        <v>79</v>
      </c>
    </row>
    <row r="8" spans="1:53" x14ac:dyDescent="0.25">
      <c r="A8" s="28"/>
      <c r="B8" s="7">
        <v>0.11</v>
      </c>
      <c r="C8" s="8">
        <v>0.14000000000000001</v>
      </c>
      <c r="D8" s="8">
        <v>7.0000000000000007E-2</v>
      </c>
      <c r="E8" s="7">
        <v>0.11</v>
      </c>
      <c r="F8" s="8">
        <v>0.17</v>
      </c>
      <c r="G8" s="8">
        <v>0.11</v>
      </c>
      <c r="H8" s="8">
        <v>0.05</v>
      </c>
      <c r="I8" s="7">
        <v>0.11</v>
      </c>
      <c r="J8" s="8">
        <v>0.14000000000000001</v>
      </c>
      <c r="K8" s="8">
        <v>0.11</v>
      </c>
      <c r="L8" s="8">
        <v>0.04</v>
      </c>
      <c r="M8" s="8">
        <v>0.09</v>
      </c>
      <c r="N8" s="8">
        <v>0.1</v>
      </c>
      <c r="O8" s="8">
        <v>0.12</v>
      </c>
      <c r="P8" s="8">
        <v>0.17</v>
      </c>
      <c r="Q8" s="8">
        <v>7.0000000000000007E-2</v>
      </c>
      <c r="R8" s="8">
        <v>0.13</v>
      </c>
      <c r="S8" s="8">
        <v>0.09</v>
      </c>
      <c r="T8" s="8">
        <v>0.08</v>
      </c>
      <c r="U8" s="8">
        <v>0.18</v>
      </c>
      <c r="V8" s="7">
        <v>0.11</v>
      </c>
      <c r="W8" s="8">
        <v>0.18</v>
      </c>
      <c r="X8" s="8">
        <v>0.1</v>
      </c>
      <c r="Y8" s="8">
        <v>0.05</v>
      </c>
      <c r="Z8" s="8">
        <v>0.12</v>
      </c>
      <c r="AA8" s="8">
        <v>0.11</v>
      </c>
      <c r="AB8" s="8">
        <v>0.04</v>
      </c>
      <c r="AC8" s="8">
        <v>0.11</v>
      </c>
      <c r="AD8" s="8">
        <v>0.11</v>
      </c>
      <c r="AE8" s="8">
        <v>0.14000000000000001</v>
      </c>
      <c r="AF8" s="8">
        <v>0.15</v>
      </c>
      <c r="AG8" s="8">
        <v>0.06</v>
      </c>
      <c r="AH8" s="8">
        <v>0.06</v>
      </c>
      <c r="AI8" s="8">
        <v>7.0000000000000007E-2</v>
      </c>
      <c r="AJ8" s="8">
        <v>0.1</v>
      </c>
      <c r="AK8" s="8">
        <v>0.14000000000000001</v>
      </c>
      <c r="AL8" s="8">
        <v>0.03</v>
      </c>
      <c r="AM8" s="8">
        <v>0.03</v>
      </c>
      <c r="AN8" s="7">
        <v>0.1</v>
      </c>
      <c r="AO8" s="8">
        <v>0.13</v>
      </c>
      <c r="AP8" s="8">
        <v>0.11</v>
      </c>
      <c r="AQ8" s="8">
        <v>0.12</v>
      </c>
      <c r="AR8" s="8">
        <v>0.11</v>
      </c>
      <c r="AS8" s="8">
        <v>0.09</v>
      </c>
      <c r="AT8" s="8">
        <v>7.0000000000000007E-2</v>
      </c>
      <c r="AU8" s="8">
        <v>0.1</v>
      </c>
      <c r="AV8" s="8">
        <v>0.1</v>
      </c>
      <c r="AW8" s="8">
        <v>0.1</v>
      </c>
      <c r="AX8" s="8">
        <v>0.04</v>
      </c>
      <c r="AY8" s="7">
        <v>0.1</v>
      </c>
      <c r="AZ8" s="8">
        <v>0.12</v>
      </c>
      <c r="BA8" s="8">
        <v>0.08</v>
      </c>
    </row>
    <row r="9" spans="1:53" ht="11.4" x14ac:dyDescent="0.2">
      <c r="A9" s="28" t="s">
        <v>78</v>
      </c>
      <c r="B9" s="6">
        <v>246</v>
      </c>
      <c r="C9" s="6">
        <v>158</v>
      </c>
      <c r="D9" s="6">
        <v>88</v>
      </c>
      <c r="E9" s="6">
        <v>246</v>
      </c>
      <c r="F9" s="6">
        <v>99</v>
      </c>
      <c r="G9" s="6">
        <v>84</v>
      </c>
      <c r="H9" s="6">
        <v>63</v>
      </c>
      <c r="I9" s="6">
        <v>246</v>
      </c>
      <c r="J9" s="6">
        <v>5</v>
      </c>
      <c r="K9" s="6">
        <v>34</v>
      </c>
      <c r="L9" s="6">
        <v>18</v>
      </c>
      <c r="M9" s="6">
        <v>13</v>
      </c>
      <c r="N9" s="6">
        <v>15</v>
      </c>
      <c r="O9" s="6">
        <v>30</v>
      </c>
      <c r="P9" s="6">
        <v>39</v>
      </c>
      <c r="Q9" s="6">
        <v>27</v>
      </c>
      <c r="R9" s="6">
        <v>22</v>
      </c>
      <c r="S9" s="6">
        <v>14</v>
      </c>
      <c r="T9" s="6">
        <v>26</v>
      </c>
      <c r="U9" s="6">
        <v>3</v>
      </c>
      <c r="V9" s="6">
        <v>246</v>
      </c>
      <c r="W9" s="6">
        <v>3</v>
      </c>
      <c r="X9" s="6">
        <v>14</v>
      </c>
      <c r="Y9" s="6">
        <v>7</v>
      </c>
      <c r="Z9" s="6">
        <v>10</v>
      </c>
      <c r="AA9" s="6">
        <v>8</v>
      </c>
      <c r="AB9" s="6">
        <v>16</v>
      </c>
      <c r="AC9" s="6">
        <v>10</v>
      </c>
      <c r="AD9" s="6">
        <v>14</v>
      </c>
      <c r="AE9" s="6">
        <v>13</v>
      </c>
      <c r="AF9" s="6">
        <v>70</v>
      </c>
      <c r="AG9" s="6">
        <v>28</v>
      </c>
      <c r="AH9" s="6">
        <v>5</v>
      </c>
      <c r="AI9" s="6">
        <v>15</v>
      </c>
      <c r="AJ9" s="6">
        <v>9</v>
      </c>
      <c r="AK9" s="6">
        <v>13</v>
      </c>
      <c r="AL9" s="6">
        <v>7</v>
      </c>
      <c r="AM9" s="6">
        <v>3</v>
      </c>
      <c r="AN9" s="6">
        <v>243</v>
      </c>
      <c r="AO9" s="6">
        <v>52</v>
      </c>
      <c r="AP9" s="6">
        <v>88</v>
      </c>
      <c r="AQ9" s="6">
        <v>19</v>
      </c>
      <c r="AR9" s="6">
        <v>15</v>
      </c>
      <c r="AS9" s="6">
        <v>8</v>
      </c>
      <c r="AT9" s="6">
        <v>0</v>
      </c>
      <c r="AU9" s="6">
        <v>23</v>
      </c>
      <c r="AV9" s="6">
        <v>1</v>
      </c>
      <c r="AW9" s="6">
        <v>6</v>
      </c>
      <c r="AX9" s="6">
        <v>30</v>
      </c>
      <c r="AY9" s="6">
        <v>225</v>
      </c>
      <c r="AZ9" s="6">
        <v>120</v>
      </c>
      <c r="BA9" s="6">
        <v>105</v>
      </c>
    </row>
    <row r="10" spans="1:53" x14ac:dyDescent="0.25">
      <c r="A10" s="28"/>
      <c r="B10" s="7">
        <v>0.12</v>
      </c>
      <c r="C10" s="8">
        <v>0.16</v>
      </c>
      <c r="D10" s="8">
        <v>0.09</v>
      </c>
      <c r="E10" s="7">
        <v>0.12</v>
      </c>
      <c r="F10" s="8">
        <v>0.17</v>
      </c>
      <c r="G10" s="8">
        <v>0.12</v>
      </c>
      <c r="H10" s="8">
        <v>0.09</v>
      </c>
      <c r="I10" s="7">
        <v>0.12</v>
      </c>
      <c r="J10" s="8">
        <v>0.06</v>
      </c>
      <c r="K10" s="8">
        <v>0.15</v>
      </c>
      <c r="L10" s="8">
        <v>0.11</v>
      </c>
      <c r="M10" s="8">
        <v>0.09</v>
      </c>
      <c r="N10" s="8">
        <v>0.09</v>
      </c>
      <c r="O10" s="8">
        <v>0.16</v>
      </c>
      <c r="P10" s="8">
        <v>0.15</v>
      </c>
      <c r="Q10" s="8">
        <v>0.1</v>
      </c>
      <c r="R10" s="8">
        <v>0.13</v>
      </c>
      <c r="S10" s="8">
        <v>0.15</v>
      </c>
      <c r="T10" s="8">
        <v>0.15</v>
      </c>
      <c r="U10" s="8">
        <v>0.05</v>
      </c>
      <c r="V10" s="7">
        <v>0.12</v>
      </c>
      <c r="W10" s="8">
        <v>0.05</v>
      </c>
      <c r="X10" s="8">
        <v>0.08</v>
      </c>
      <c r="Y10" s="8">
        <v>0.13</v>
      </c>
      <c r="Z10" s="8">
        <v>0.11</v>
      </c>
      <c r="AA10" s="8">
        <v>0.11</v>
      </c>
      <c r="AB10" s="8">
        <v>0.2</v>
      </c>
      <c r="AC10" s="8">
        <v>0.11</v>
      </c>
      <c r="AD10" s="8">
        <v>0.11</v>
      </c>
      <c r="AE10" s="8">
        <v>0.13</v>
      </c>
      <c r="AF10" s="8">
        <v>0.13</v>
      </c>
      <c r="AG10" s="8">
        <v>0.19</v>
      </c>
      <c r="AH10" s="8">
        <v>0.06</v>
      </c>
      <c r="AI10" s="8">
        <v>0.19</v>
      </c>
      <c r="AJ10" s="8">
        <v>0.08</v>
      </c>
      <c r="AK10" s="8">
        <v>0.2</v>
      </c>
      <c r="AL10" s="8">
        <v>0.11</v>
      </c>
      <c r="AM10" s="8">
        <v>0.05</v>
      </c>
      <c r="AN10" s="7">
        <v>0.12</v>
      </c>
      <c r="AO10" s="8">
        <v>0.1</v>
      </c>
      <c r="AP10" s="8">
        <v>0.14000000000000001</v>
      </c>
      <c r="AQ10" s="8">
        <v>0.22</v>
      </c>
      <c r="AR10" s="8">
        <v>0.13</v>
      </c>
      <c r="AS10" s="8">
        <v>0.15</v>
      </c>
      <c r="AT10" s="8">
        <v>0</v>
      </c>
      <c r="AU10" s="8">
        <v>0.32</v>
      </c>
      <c r="AV10" s="8">
        <v>0.12</v>
      </c>
      <c r="AW10" s="8">
        <v>0.04</v>
      </c>
      <c r="AX10" s="8">
        <v>0.1</v>
      </c>
      <c r="AY10" s="7">
        <v>0.13</v>
      </c>
      <c r="AZ10" s="8">
        <v>0.14000000000000001</v>
      </c>
      <c r="BA10" s="8">
        <v>0.11</v>
      </c>
    </row>
    <row r="11" spans="1:53" ht="11.4" x14ac:dyDescent="0.2">
      <c r="A11" s="28" t="s">
        <v>78</v>
      </c>
      <c r="B11" s="6">
        <v>836</v>
      </c>
      <c r="C11" s="6">
        <v>350</v>
      </c>
      <c r="D11" s="6">
        <v>486</v>
      </c>
      <c r="E11" s="6">
        <v>836</v>
      </c>
      <c r="F11" s="6">
        <v>213</v>
      </c>
      <c r="G11" s="6">
        <v>318</v>
      </c>
      <c r="H11" s="6">
        <v>304</v>
      </c>
      <c r="I11" s="6">
        <v>836</v>
      </c>
      <c r="J11" s="6">
        <v>29</v>
      </c>
      <c r="K11" s="6">
        <v>90</v>
      </c>
      <c r="L11" s="6">
        <v>69</v>
      </c>
      <c r="M11" s="6">
        <v>65</v>
      </c>
      <c r="N11" s="6">
        <v>75</v>
      </c>
      <c r="O11" s="6">
        <v>65</v>
      </c>
      <c r="P11" s="6">
        <v>109</v>
      </c>
      <c r="Q11" s="6">
        <v>123</v>
      </c>
      <c r="R11" s="6">
        <v>70</v>
      </c>
      <c r="S11" s="6">
        <v>37</v>
      </c>
      <c r="T11" s="6">
        <v>78</v>
      </c>
      <c r="U11" s="6">
        <v>25</v>
      </c>
      <c r="V11" s="6">
        <v>836</v>
      </c>
      <c r="W11" s="6">
        <v>25</v>
      </c>
      <c r="X11" s="6">
        <v>76</v>
      </c>
      <c r="Y11" s="6">
        <v>21</v>
      </c>
      <c r="Z11" s="6">
        <v>39</v>
      </c>
      <c r="AA11" s="6">
        <v>27</v>
      </c>
      <c r="AB11" s="6">
        <v>37</v>
      </c>
      <c r="AC11" s="6">
        <v>40</v>
      </c>
      <c r="AD11" s="6">
        <v>43</v>
      </c>
      <c r="AE11" s="6">
        <v>36</v>
      </c>
      <c r="AF11" s="6">
        <v>217</v>
      </c>
      <c r="AG11" s="6">
        <v>71</v>
      </c>
      <c r="AH11" s="6">
        <v>32</v>
      </c>
      <c r="AI11" s="6">
        <v>31</v>
      </c>
      <c r="AJ11" s="6">
        <v>51</v>
      </c>
      <c r="AK11" s="6">
        <v>26</v>
      </c>
      <c r="AL11" s="6">
        <v>30</v>
      </c>
      <c r="AM11" s="6">
        <v>33</v>
      </c>
      <c r="AN11" s="6">
        <v>811</v>
      </c>
      <c r="AO11" s="6">
        <v>186</v>
      </c>
      <c r="AP11" s="6">
        <v>270</v>
      </c>
      <c r="AQ11" s="6">
        <v>37</v>
      </c>
      <c r="AR11" s="6">
        <v>45</v>
      </c>
      <c r="AS11" s="6">
        <v>25</v>
      </c>
      <c r="AT11" s="6">
        <v>3</v>
      </c>
      <c r="AU11" s="6">
        <v>27</v>
      </c>
      <c r="AV11" s="6">
        <v>4</v>
      </c>
      <c r="AW11" s="6">
        <v>67</v>
      </c>
      <c r="AX11" s="6">
        <v>147</v>
      </c>
      <c r="AY11" s="6">
        <v>731</v>
      </c>
      <c r="AZ11" s="6">
        <v>361</v>
      </c>
      <c r="BA11" s="6">
        <v>370</v>
      </c>
    </row>
    <row r="12" spans="1:53" x14ac:dyDescent="0.25">
      <c r="A12" s="28"/>
      <c r="B12" s="7">
        <v>0.42</v>
      </c>
      <c r="C12" s="8">
        <v>0.36</v>
      </c>
      <c r="D12" s="8">
        <v>0.47</v>
      </c>
      <c r="E12" s="7">
        <v>0.42</v>
      </c>
      <c r="F12" s="8">
        <v>0.37</v>
      </c>
      <c r="G12" s="8">
        <v>0.45</v>
      </c>
      <c r="H12" s="8">
        <v>0.42</v>
      </c>
      <c r="I12" s="7">
        <v>0.42</v>
      </c>
      <c r="J12" s="8">
        <v>0.35</v>
      </c>
      <c r="K12" s="8">
        <v>0.41</v>
      </c>
      <c r="L12" s="8">
        <v>0.42</v>
      </c>
      <c r="M12" s="8">
        <v>0.45</v>
      </c>
      <c r="N12" s="8">
        <v>0.43</v>
      </c>
      <c r="O12" s="8">
        <v>0.35</v>
      </c>
      <c r="P12" s="8">
        <v>0.41</v>
      </c>
      <c r="Q12" s="8">
        <v>0.45</v>
      </c>
      <c r="R12" s="8">
        <v>0.41</v>
      </c>
      <c r="S12" s="8">
        <v>0.38</v>
      </c>
      <c r="T12" s="8">
        <v>0.46</v>
      </c>
      <c r="U12" s="8">
        <v>0.46</v>
      </c>
      <c r="V12" s="7">
        <v>0.42</v>
      </c>
      <c r="W12" s="8">
        <v>0.46</v>
      </c>
      <c r="X12" s="8">
        <v>0.43</v>
      </c>
      <c r="Y12" s="8">
        <v>0.38</v>
      </c>
      <c r="Z12" s="8">
        <v>0.44</v>
      </c>
      <c r="AA12" s="8">
        <v>0.38</v>
      </c>
      <c r="AB12" s="8">
        <v>0.47</v>
      </c>
      <c r="AC12" s="8">
        <v>0.45</v>
      </c>
      <c r="AD12" s="8">
        <v>0.35</v>
      </c>
      <c r="AE12" s="8">
        <v>0.36</v>
      </c>
      <c r="AF12" s="8">
        <v>0.4</v>
      </c>
      <c r="AG12" s="8">
        <v>0.46</v>
      </c>
      <c r="AH12" s="8">
        <v>0.39</v>
      </c>
      <c r="AI12" s="8">
        <v>0.38</v>
      </c>
      <c r="AJ12" s="8">
        <v>0.45</v>
      </c>
      <c r="AK12" s="8">
        <v>0.4</v>
      </c>
      <c r="AL12" s="8">
        <v>0.45</v>
      </c>
      <c r="AM12" s="8">
        <v>0.49</v>
      </c>
      <c r="AN12" s="7">
        <v>0.42</v>
      </c>
      <c r="AO12" s="8">
        <v>0.35</v>
      </c>
      <c r="AP12" s="8">
        <v>0.42</v>
      </c>
      <c r="AQ12" s="8">
        <v>0.42</v>
      </c>
      <c r="AR12" s="8">
        <v>0.37</v>
      </c>
      <c r="AS12" s="8">
        <v>0.45</v>
      </c>
      <c r="AT12" s="8">
        <v>0.35</v>
      </c>
      <c r="AU12" s="8">
        <v>0.38</v>
      </c>
      <c r="AV12" s="8">
        <v>0.36</v>
      </c>
      <c r="AW12" s="8">
        <v>0.48</v>
      </c>
      <c r="AX12" s="8">
        <v>0.51</v>
      </c>
      <c r="AY12" s="7">
        <v>0.41</v>
      </c>
      <c r="AZ12" s="8">
        <v>0.42</v>
      </c>
      <c r="BA12" s="8">
        <v>0.4</v>
      </c>
    </row>
    <row r="13" spans="1:53" ht="11.4" x14ac:dyDescent="0.2">
      <c r="A13" s="28" t="s">
        <v>78</v>
      </c>
      <c r="B13" s="6">
        <v>310</v>
      </c>
      <c r="C13" s="6">
        <v>157</v>
      </c>
      <c r="D13" s="6">
        <v>153</v>
      </c>
      <c r="E13" s="6">
        <v>310</v>
      </c>
      <c r="F13" s="6">
        <v>73</v>
      </c>
      <c r="G13" s="6">
        <v>100</v>
      </c>
      <c r="H13" s="6">
        <v>137</v>
      </c>
      <c r="I13" s="6">
        <v>310</v>
      </c>
      <c r="J13" s="6">
        <v>18</v>
      </c>
      <c r="K13" s="6">
        <v>30</v>
      </c>
      <c r="L13" s="6">
        <v>29</v>
      </c>
      <c r="M13" s="6">
        <v>24</v>
      </c>
      <c r="N13" s="6">
        <v>25</v>
      </c>
      <c r="O13" s="6">
        <v>31</v>
      </c>
      <c r="P13" s="6">
        <v>37</v>
      </c>
      <c r="Q13" s="6">
        <v>50</v>
      </c>
      <c r="R13" s="6">
        <v>20</v>
      </c>
      <c r="S13" s="6">
        <v>16</v>
      </c>
      <c r="T13" s="6">
        <v>21</v>
      </c>
      <c r="U13" s="6">
        <v>9</v>
      </c>
      <c r="V13" s="6">
        <v>310</v>
      </c>
      <c r="W13" s="6">
        <v>9</v>
      </c>
      <c r="X13" s="6">
        <v>24</v>
      </c>
      <c r="Y13" s="6">
        <v>9</v>
      </c>
      <c r="Z13" s="6">
        <v>7</v>
      </c>
      <c r="AA13" s="6">
        <v>14</v>
      </c>
      <c r="AB13" s="6">
        <v>12</v>
      </c>
      <c r="AC13" s="6">
        <v>9</v>
      </c>
      <c r="AD13" s="6">
        <v>21</v>
      </c>
      <c r="AE13" s="6">
        <v>9</v>
      </c>
      <c r="AF13" s="6">
        <v>90</v>
      </c>
      <c r="AG13" s="6">
        <v>21</v>
      </c>
      <c r="AH13" s="6">
        <v>24</v>
      </c>
      <c r="AI13" s="6">
        <v>14</v>
      </c>
      <c r="AJ13" s="6">
        <v>17</v>
      </c>
      <c r="AK13" s="6">
        <v>11</v>
      </c>
      <c r="AL13" s="6">
        <v>11</v>
      </c>
      <c r="AM13" s="6">
        <v>10</v>
      </c>
      <c r="AN13" s="6">
        <v>302</v>
      </c>
      <c r="AO13" s="6">
        <v>100</v>
      </c>
      <c r="AP13" s="6">
        <v>95</v>
      </c>
      <c r="AQ13" s="6">
        <v>9</v>
      </c>
      <c r="AR13" s="6">
        <v>21</v>
      </c>
      <c r="AS13" s="6">
        <v>6</v>
      </c>
      <c r="AT13" s="6">
        <v>1</v>
      </c>
      <c r="AU13" s="6">
        <v>7</v>
      </c>
      <c r="AV13" s="6">
        <v>1</v>
      </c>
      <c r="AW13" s="6">
        <v>21</v>
      </c>
      <c r="AX13" s="6">
        <v>40</v>
      </c>
      <c r="AY13" s="6">
        <v>285</v>
      </c>
      <c r="AZ13" s="6">
        <v>137</v>
      </c>
      <c r="BA13" s="6">
        <v>148</v>
      </c>
    </row>
    <row r="14" spans="1:53" x14ac:dyDescent="0.25">
      <c r="A14" s="28"/>
      <c r="B14" s="7">
        <v>0.15</v>
      </c>
      <c r="C14" s="8">
        <v>0.16</v>
      </c>
      <c r="D14" s="8">
        <v>0.15</v>
      </c>
      <c r="E14" s="7">
        <v>0.15</v>
      </c>
      <c r="F14" s="8">
        <v>0.13</v>
      </c>
      <c r="G14" s="8">
        <v>0.14000000000000001</v>
      </c>
      <c r="H14" s="8">
        <v>0.19</v>
      </c>
      <c r="I14" s="7">
        <v>0.15</v>
      </c>
      <c r="J14" s="8">
        <v>0.22</v>
      </c>
      <c r="K14" s="8">
        <v>0.14000000000000001</v>
      </c>
      <c r="L14" s="8">
        <v>0.18</v>
      </c>
      <c r="M14" s="8">
        <v>0.16</v>
      </c>
      <c r="N14" s="8">
        <v>0.14000000000000001</v>
      </c>
      <c r="O14" s="8">
        <v>0.17</v>
      </c>
      <c r="P14" s="8">
        <v>0.14000000000000001</v>
      </c>
      <c r="Q14" s="8">
        <v>0.18</v>
      </c>
      <c r="R14" s="8">
        <v>0.12</v>
      </c>
      <c r="S14" s="8">
        <v>0.17</v>
      </c>
      <c r="T14" s="8">
        <v>0.12</v>
      </c>
      <c r="U14" s="8">
        <v>0.15</v>
      </c>
      <c r="V14" s="7">
        <v>0.15</v>
      </c>
      <c r="W14" s="8">
        <v>0.15</v>
      </c>
      <c r="X14" s="8">
        <v>0.14000000000000001</v>
      </c>
      <c r="Y14" s="8">
        <v>0.16</v>
      </c>
      <c r="Z14" s="8">
        <v>7.0000000000000007E-2</v>
      </c>
      <c r="AA14" s="8">
        <v>0.2</v>
      </c>
      <c r="AB14" s="8">
        <v>0.15</v>
      </c>
      <c r="AC14" s="8">
        <v>0.1</v>
      </c>
      <c r="AD14" s="8">
        <v>0.17</v>
      </c>
      <c r="AE14" s="8">
        <v>0.09</v>
      </c>
      <c r="AF14" s="8">
        <v>0.17</v>
      </c>
      <c r="AG14" s="8">
        <v>0.14000000000000001</v>
      </c>
      <c r="AH14" s="8">
        <v>0.28999999999999998</v>
      </c>
      <c r="AI14" s="8">
        <v>0.17</v>
      </c>
      <c r="AJ14" s="8">
        <v>0.15</v>
      </c>
      <c r="AK14" s="8">
        <v>0.17</v>
      </c>
      <c r="AL14" s="8">
        <v>0.17</v>
      </c>
      <c r="AM14" s="8">
        <v>0.15</v>
      </c>
      <c r="AN14" s="7">
        <v>0.15</v>
      </c>
      <c r="AO14" s="8">
        <v>0.19</v>
      </c>
      <c r="AP14" s="8">
        <v>0.15</v>
      </c>
      <c r="AQ14" s="8">
        <v>0.11</v>
      </c>
      <c r="AR14" s="8">
        <v>0.18</v>
      </c>
      <c r="AS14" s="8">
        <v>0.12</v>
      </c>
      <c r="AT14" s="8">
        <v>0.17</v>
      </c>
      <c r="AU14" s="8">
        <v>0.11</v>
      </c>
      <c r="AV14" s="8">
        <v>0.08</v>
      </c>
      <c r="AW14" s="8">
        <v>0.15</v>
      </c>
      <c r="AX14" s="8">
        <v>0.14000000000000001</v>
      </c>
      <c r="AY14" s="7">
        <v>0.16</v>
      </c>
      <c r="AZ14" s="8">
        <v>0.16</v>
      </c>
      <c r="BA14" s="8">
        <v>0.16</v>
      </c>
    </row>
    <row r="15" spans="1:53" ht="11.4" x14ac:dyDescent="0.2">
      <c r="A15" s="28" t="s">
        <v>98</v>
      </c>
      <c r="B15" s="6">
        <v>400</v>
      </c>
      <c r="C15" s="6">
        <v>175</v>
      </c>
      <c r="D15" s="6">
        <v>225</v>
      </c>
      <c r="E15" s="6">
        <v>400</v>
      </c>
      <c r="F15" s="6">
        <v>89</v>
      </c>
      <c r="G15" s="6">
        <v>135</v>
      </c>
      <c r="H15" s="6">
        <v>176</v>
      </c>
      <c r="I15" s="6">
        <v>400</v>
      </c>
      <c r="J15" s="6">
        <v>18</v>
      </c>
      <c r="K15" s="6">
        <v>42</v>
      </c>
      <c r="L15" s="6">
        <v>42</v>
      </c>
      <c r="M15" s="6">
        <v>30</v>
      </c>
      <c r="N15" s="6">
        <v>43</v>
      </c>
      <c r="O15" s="6">
        <v>39</v>
      </c>
      <c r="P15" s="6">
        <v>34</v>
      </c>
      <c r="Q15" s="6">
        <v>55</v>
      </c>
      <c r="R15" s="6">
        <v>36</v>
      </c>
      <c r="S15" s="6">
        <v>21</v>
      </c>
      <c r="T15" s="6">
        <v>31</v>
      </c>
      <c r="U15" s="6">
        <v>8</v>
      </c>
      <c r="V15" s="6">
        <v>400</v>
      </c>
      <c r="W15" s="6">
        <v>8</v>
      </c>
      <c r="X15" s="6">
        <v>46</v>
      </c>
      <c r="Y15" s="6">
        <v>15</v>
      </c>
      <c r="Z15" s="6">
        <v>23</v>
      </c>
      <c r="AA15" s="6">
        <v>15</v>
      </c>
      <c r="AB15" s="6">
        <v>11</v>
      </c>
      <c r="AC15" s="6">
        <v>21</v>
      </c>
      <c r="AD15" s="6">
        <v>32</v>
      </c>
      <c r="AE15" s="6">
        <v>28</v>
      </c>
      <c r="AF15" s="6">
        <v>80</v>
      </c>
      <c r="AG15" s="6">
        <v>23</v>
      </c>
      <c r="AH15" s="6">
        <v>17</v>
      </c>
      <c r="AI15" s="6">
        <v>15</v>
      </c>
      <c r="AJ15" s="6">
        <v>26</v>
      </c>
      <c r="AK15" s="6">
        <v>6</v>
      </c>
      <c r="AL15" s="6">
        <v>16</v>
      </c>
      <c r="AM15" s="6">
        <v>19</v>
      </c>
      <c r="AN15" s="6">
        <v>392</v>
      </c>
      <c r="AO15" s="6">
        <v>122</v>
      </c>
      <c r="AP15" s="6">
        <v>119</v>
      </c>
      <c r="AQ15" s="6">
        <v>12</v>
      </c>
      <c r="AR15" s="6">
        <v>25</v>
      </c>
      <c r="AS15" s="6">
        <v>10</v>
      </c>
      <c r="AT15" s="6">
        <v>4</v>
      </c>
      <c r="AU15" s="6">
        <v>7</v>
      </c>
      <c r="AV15" s="6">
        <v>4</v>
      </c>
      <c r="AW15" s="6">
        <v>30</v>
      </c>
      <c r="AX15" s="6">
        <v>59</v>
      </c>
      <c r="AY15" s="6">
        <v>370</v>
      </c>
      <c r="AZ15" s="6">
        <v>137</v>
      </c>
      <c r="BA15" s="6">
        <v>233</v>
      </c>
    </row>
    <row r="16" spans="1:53" x14ac:dyDescent="0.25">
      <c r="A16" s="28"/>
      <c r="B16" s="7">
        <v>0.2</v>
      </c>
      <c r="C16" s="8">
        <v>0.18</v>
      </c>
      <c r="D16" s="8">
        <v>0.22</v>
      </c>
      <c r="E16" s="7">
        <v>0.2</v>
      </c>
      <c r="F16" s="8">
        <v>0.16</v>
      </c>
      <c r="G16" s="8">
        <v>0.19</v>
      </c>
      <c r="H16" s="8">
        <v>0.25</v>
      </c>
      <c r="I16" s="7">
        <v>0.2</v>
      </c>
      <c r="J16" s="8">
        <v>0.22</v>
      </c>
      <c r="K16" s="8">
        <v>0.19</v>
      </c>
      <c r="L16" s="8">
        <v>0.26</v>
      </c>
      <c r="M16" s="8">
        <v>0.21</v>
      </c>
      <c r="N16" s="8">
        <v>0.25</v>
      </c>
      <c r="O16" s="8">
        <v>0.21</v>
      </c>
      <c r="P16" s="8">
        <v>0.13</v>
      </c>
      <c r="Q16" s="8">
        <v>0.2</v>
      </c>
      <c r="R16" s="8">
        <v>0.21</v>
      </c>
      <c r="S16" s="8">
        <v>0.22</v>
      </c>
      <c r="T16" s="8">
        <v>0.18</v>
      </c>
      <c r="U16" s="8">
        <v>0.15</v>
      </c>
      <c r="V16" s="7">
        <v>0.2</v>
      </c>
      <c r="W16" s="8">
        <v>0.15</v>
      </c>
      <c r="X16" s="8">
        <v>0.26</v>
      </c>
      <c r="Y16" s="8">
        <v>0.27</v>
      </c>
      <c r="Z16" s="8">
        <v>0.26</v>
      </c>
      <c r="AA16" s="8">
        <v>0.2</v>
      </c>
      <c r="AB16" s="8">
        <v>0.13</v>
      </c>
      <c r="AC16" s="8">
        <v>0.23</v>
      </c>
      <c r="AD16" s="8">
        <v>0.26</v>
      </c>
      <c r="AE16" s="8">
        <v>0.28000000000000003</v>
      </c>
      <c r="AF16" s="8">
        <v>0.15</v>
      </c>
      <c r="AG16" s="8">
        <v>0.15</v>
      </c>
      <c r="AH16" s="8">
        <v>0.2</v>
      </c>
      <c r="AI16" s="8">
        <v>0.19</v>
      </c>
      <c r="AJ16" s="8">
        <v>0.23</v>
      </c>
      <c r="AK16" s="8">
        <v>0.09</v>
      </c>
      <c r="AL16" s="8">
        <v>0.24</v>
      </c>
      <c r="AM16" s="8">
        <v>0.28000000000000003</v>
      </c>
      <c r="AN16" s="7">
        <v>0.2</v>
      </c>
      <c r="AO16" s="8">
        <v>0.23</v>
      </c>
      <c r="AP16" s="8">
        <v>0.19</v>
      </c>
      <c r="AQ16" s="8">
        <v>0.14000000000000001</v>
      </c>
      <c r="AR16" s="8">
        <v>0.21</v>
      </c>
      <c r="AS16" s="8">
        <v>0.19</v>
      </c>
      <c r="AT16" s="8">
        <v>0.42</v>
      </c>
      <c r="AU16" s="8">
        <v>0.09</v>
      </c>
      <c r="AV16" s="8">
        <v>0.35</v>
      </c>
      <c r="AW16" s="8">
        <v>0.22</v>
      </c>
      <c r="AX16" s="8">
        <v>0.2</v>
      </c>
      <c r="AY16" s="7">
        <v>0.21</v>
      </c>
      <c r="AZ16" s="8">
        <v>0.16</v>
      </c>
      <c r="BA16" s="8">
        <v>0.25</v>
      </c>
    </row>
    <row r="18" spans="1:53" x14ac:dyDescent="0.25">
      <c r="A18" s="9" t="s">
        <v>136</v>
      </c>
      <c r="B18" s="10">
        <f t="shared" ref="B18:AG18" si="0">IFERROR(SUM(B7,B9)/B5,0)</f>
        <v>0.22815776335496754</v>
      </c>
      <c r="C18" s="10">
        <f t="shared" si="0"/>
        <v>0.30265848670756645</v>
      </c>
      <c r="D18" s="10">
        <f t="shared" si="0"/>
        <v>0.15707317073170732</v>
      </c>
      <c r="E18" s="10">
        <f t="shared" si="0"/>
        <v>0.22815776335496754</v>
      </c>
      <c r="F18" s="10">
        <f t="shared" si="0"/>
        <v>0.34325744308231171</v>
      </c>
      <c r="G18" s="10">
        <f t="shared" si="0"/>
        <v>0.22377622377622378</v>
      </c>
      <c r="H18" s="10">
        <f t="shared" si="0"/>
        <v>0.1392757660167131</v>
      </c>
      <c r="I18" s="10">
        <f t="shared" si="0"/>
        <v>0.22815776335496754</v>
      </c>
      <c r="J18" s="10">
        <f t="shared" si="0"/>
        <v>0.1951219512195122</v>
      </c>
      <c r="K18" s="10">
        <f t="shared" si="0"/>
        <v>0.25909090909090909</v>
      </c>
      <c r="L18" s="10">
        <f t="shared" si="0"/>
        <v>0.15151515151515152</v>
      </c>
      <c r="M18" s="10">
        <f t="shared" si="0"/>
        <v>0.1793103448275862</v>
      </c>
      <c r="N18" s="10">
        <f t="shared" si="0"/>
        <v>0.18285714285714286</v>
      </c>
      <c r="O18" s="10">
        <f t="shared" si="0"/>
        <v>0.27956989247311825</v>
      </c>
      <c r="P18" s="10">
        <f t="shared" si="0"/>
        <v>0.31558935361216728</v>
      </c>
      <c r="Q18" s="10">
        <f t="shared" si="0"/>
        <v>0.16788321167883211</v>
      </c>
      <c r="R18" s="10">
        <f t="shared" si="0"/>
        <v>0.25730994152046782</v>
      </c>
      <c r="S18" s="10">
        <f t="shared" si="0"/>
        <v>0.22916666666666666</v>
      </c>
      <c r="T18" s="10">
        <f t="shared" si="0"/>
        <v>0.23076923076923078</v>
      </c>
      <c r="U18" s="10">
        <f t="shared" si="0"/>
        <v>0.23636363636363636</v>
      </c>
      <c r="V18" s="10">
        <f t="shared" si="0"/>
        <v>0.22815776335496754</v>
      </c>
      <c r="W18" s="10">
        <f t="shared" si="0"/>
        <v>0.23636363636363636</v>
      </c>
      <c r="X18" s="10">
        <f t="shared" si="0"/>
        <v>0.1797752808988764</v>
      </c>
      <c r="Y18" s="10">
        <f t="shared" si="0"/>
        <v>0.18518518518518517</v>
      </c>
      <c r="Z18" s="10">
        <f t="shared" si="0"/>
        <v>0.2247191011235955</v>
      </c>
      <c r="AA18" s="10">
        <f t="shared" si="0"/>
        <v>0.22222222222222221</v>
      </c>
      <c r="AB18" s="10">
        <f t="shared" si="0"/>
        <v>0.24050632911392406</v>
      </c>
      <c r="AC18" s="10">
        <f t="shared" si="0"/>
        <v>0.2247191011235955</v>
      </c>
      <c r="AD18" s="10">
        <f t="shared" si="0"/>
        <v>0.22131147540983606</v>
      </c>
      <c r="AE18" s="10">
        <f t="shared" si="0"/>
        <v>0.27</v>
      </c>
      <c r="AF18" s="10">
        <f t="shared" si="0"/>
        <v>0.27663551401869158</v>
      </c>
      <c r="AG18" s="10">
        <f t="shared" si="0"/>
        <v>0.24675324675324675</v>
      </c>
      <c r="AH18" s="10">
        <f t="shared" ref="AH18:BA18" si="1">IFERROR(SUM(AH7,AH9)/AH5,0)</f>
        <v>0.12048192771084337</v>
      </c>
      <c r="AI18" s="10">
        <f t="shared" si="1"/>
        <v>0.24691358024691357</v>
      </c>
      <c r="AJ18" s="10">
        <f t="shared" si="1"/>
        <v>0.17543859649122806</v>
      </c>
      <c r="AK18" s="10">
        <f t="shared" si="1"/>
        <v>0.33333333333333331</v>
      </c>
      <c r="AL18" s="10">
        <f t="shared" si="1"/>
        <v>0.13636363636363635</v>
      </c>
      <c r="AM18" s="10">
        <f t="shared" si="1"/>
        <v>7.4626865671641784E-2</v>
      </c>
      <c r="AN18" s="10">
        <f t="shared" si="1"/>
        <v>0.22741273100616016</v>
      </c>
      <c r="AO18" s="10">
        <f t="shared" si="1"/>
        <v>0.22476190476190477</v>
      </c>
      <c r="AP18" s="10">
        <f t="shared" si="1"/>
        <v>0.24727838258164853</v>
      </c>
      <c r="AQ18" s="10">
        <f t="shared" si="1"/>
        <v>0.32954545454545453</v>
      </c>
      <c r="AR18" s="10">
        <f t="shared" si="1"/>
        <v>0.23529411764705882</v>
      </c>
      <c r="AS18" s="10">
        <f t="shared" si="1"/>
        <v>0.23636363636363636</v>
      </c>
      <c r="AT18" s="10">
        <f t="shared" si="1"/>
        <v>0.1111111111111111</v>
      </c>
      <c r="AU18" s="10">
        <f t="shared" si="1"/>
        <v>0.42857142857142855</v>
      </c>
      <c r="AV18" s="10">
        <f t="shared" si="1"/>
        <v>0.18181818181818182</v>
      </c>
      <c r="AW18" s="10">
        <f t="shared" si="1"/>
        <v>0.14388489208633093</v>
      </c>
      <c r="AX18" s="10">
        <f t="shared" si="1"/>
        <v>0.14878892733564014</v>
      </c>
      <c r="AY18" s="10">
        <f t="shared" si="1"/>
        <v>0.2265625</v>
      </c>
      <c r="AZ18" s="10">
        <f t="shared" si="1"/>
        <v>0.25904317386231041</v>
      </c>
      <c r="BA18" s="10">
        <f t="shared" si="1"/>
        <v>0.19679144385026737</v>
      </c>
    </row>
    <row r="20" spans="1:53" x14ac:dyDescent="0.25">
      <c r="A20" s="9" t="s">
        <v>137</v>
      </c>
      <c r="B20" s="10">
        <f t="shared" ref="B20:AG20" si="2">IFERROR(SUM(B9,B15)/B5,0)</f>
        <v>0.32251622566150773</v>
      </c>
      <c r="C20" s="10">
        <f t="shared" si="2"/>
        <v>0.34049079754601225</v>
      </c>
      <c r="D20" s="10">
        <f t="shared" si="2"/>
        <v>0.30536585365853658</v>
      </c>
      <c r="E20" s="10">
        <f t="shared" si="2"/>
        <v>0.32251622566150773</v>
      </c>
      <c r="F20" s="10">
        <f t="shared" si="2"/>
        <v>0.32924693520140103</v>
      </c>
      <c r="G20" s="10">
        <f t="shared" si="2"/>
        <v>0.30629370629370628</v>
      </c>
      <c r="H20" s="10">
        <f t="shared" si="2"/>
        <v>0.33286908077994432</v>
      </c>
      <c r="I20" s="10">
        <f t="shared" si="2"/>
        <v>0.32251622566150773</v>
      </c>
      <c r="J20" s="10">
        <f t="shared" si="2"/>
        <v>0.28048780487804881</v>
      </c>
      <c r="K20" s="10">
        <f t="shared" si="2"/>
        <v>0.34545454545454546</v>
      </c>
      <c r="L20" s="10">
        <f t="shared" si="2"/>
        <v>0.36363636363636365</v>
      </c>
      <c r="M20" s="10">
        <f t="shared" si="2"/>
        <v>0.29655172413793102</v>
      </c>
      <c r="N20" s="10">
        <f t="shared" si="2"/>
        <v>0.33142857142857141</v>
      </c>
      <c r="O20" s="10">
        <f t="shared" si="2"/>
        <v>0.37096774193548387</v>
      </c>
      <c r="P20" s="10">
        <f t="shared" si="2"/>
        <v>0.27756653992395436</v>
      </c>
      <c r="Q20" s="10">
        <f t="shared" si="2"/>
        <v>0.29927007299270075</v>
      </c>
      <c r="R20" s="10">
        <f t="shared" si="2"/>
        <v>0.33918128654970758</v>
      </c>
      <c r="S20" s="10">
        <f t="shared" si="2"/>
        <v>0.36458333333333331</v>
      </c>
      <c r="T20" s="10">
        <f t="shared" si="2"/>
        <v>0.33727810650887574</v>
      </c>
      <c r="U20" s="10">
        <f t="shared" si="2"/>
        <v>0.2</v>
      </c>
      <c r="V20" s="10">
        <f t="shared" si="2"/>
        <v>0.32251622566150773</v>
      </c>
      <c r="W20" s="10">
        <f t="shared" si="2"/>
        <v>0.2</v>
      </c>
      <c r="X20" s="10">
        <f t="shared" si="2"/>
        <v>0.33707865168539325</v>
      </c>
      <c r="Y20" s="10">
        <f t="shared" si="2"/>
        <v>0.40740740740740738</v>
      </c>
      <c r="Z20" s="10">
        <f t="shared" si="2"/>
        <v>0.3707865168539326</v>
      </c>
      <c r="AA20" s="10">
        <f t="shared" si="2"/>
        <v>0.31944444444444442</v>
      </c>
      <c r="AB20" s="10">
        <f t="shared" si="2"/>
        <v>0.34177215189873417</v>
      </c>
      <c r="AC20" s="10">
        <f t="shared" si="2"/>
        <v>0.34831460674157305</v>
      </c>
      <c r="AD20" s="10">
        <f t="shared" si="2"/>
        <v>0.37704918032786883</v>
      </c>
      <c r="AE20" s="10">
        <f t="shared" si="2"/>
        <v>0.41</v>
      </c>
      <c r="AF20" s="10">
        <f t="shared" si="2"/>
        <v>0.28037383177570091</v>
      </c>
      <c r="AG20" s="10">
        <f t="shared" si="2"/>
        <v>0.33116883116883117</v>
      </c>
      <c r="AH20" s="10">
        <f t="shared" ref="AH20:BA20" si="3">IFERROR(SUM(AH9,AH15)/AH5,0)</f>
        <v>0.26506024096385544</v>
      </c>
      <c r="AI20" s="10">
        <f t="shared" si="3"/>
        <v>0.37037037037037035</v>
      </c>
      <c r="AJ20" s="10">
        <f t="shared" si="3"/>
        <v>0.30701754385964913</v>
      </c>
      <c r="AK20" s="10">
        <f t="shared" si="3"/>
        <v>0.2878787878787879</v>
      </c>
      <c r="AL20" s="10">
        <f t="shared" si="3"/>
        <v>0.34848484848484851</v>
      </c>
      <c r="AM20" s="10">
        <f t="shared" si="3"/>
        <v>0.32835820895522388</v>
      </c>
      <c r="AN20" s="10">
        <f t="shared" si="3"/>
        <v>0.32597535934291583</v>
      </c>
      <c r="AO20" s="10">
        <f t="shared" si="3"/>
        <v>0.33142857142857141</v>
      </c>
      <c r="AP20" s="10">
        <f t="shared" si="3"/>
        <v>0.32192846034214617</v>
      </c>
      <c r="AQ20" s="10">
        <f t="shared" si="3"/>
        <v>0.35227272727272729</v>
      </c>
      <c r="AR20" s="10">
        <f t="shared" si="3"/>
        <v>0.33613445378151263</v>
      </c>
      <c r="AS20" s="10">
        <f t="shared" si="3"/>
        <v>0.32727272727272727</v>
      </c>
      <c r="AT20" s="10">
        <f t="shared" si="3"/>
        <v>0.44444444444444442</v>
      </c>
      <c r="AU20" s="10">
        <f t="shared" si="3"/>
        <v>0.42857142857142855</v>
      </c>
      <c r="AV20" s="10">
        <f t="shared" si="3"/>
        <v>0.45454545454545453</v>
      </c>
      <c r="AW20" s="10">
        <f t="shared" si="3"/>
        <v>0.25899280575539568</v>
      </c>
      <c r="AX20" s="10">
        <f t="shared" si="3"/>
        <v>0.30795847750865052</v>
      </c>
      <c r="AY20" s="10">
        <f t="shared" si="3"/>
        <v>0.33203125</v>
      </c>
      <c r="AZ20" s="10">
        <f t="shared" si="3"/>
        <v>0.2998833138856476</v>
      </c>
      <c r="BA20" s="10">
        <f t="shared" si="3"/>
        <v>0.36149732620320857</v>
      </c>
    </row>
    <row r="22" spans="1:53" ht="13.8" x14ac:dyDescent="0.3">
      <c r="A22" s="11" t="s">
        <v>63</v>
      </c>
    </row>
  </sheetData>
  <mergeCells count="14">
    <mergeCell ref="A13:A14"/>
    <mergeCell ref="A15:A16"/>
    <mergeCell ref="AY1:BA1"/>
    <mergeCell ref="A3:BA3"/>
    <mergeCell ref="A5:A6"/>
    <mergeCell ref="A7:A8"/>
    <mergeCell ref="A9:A10"/>
    <mergeCell ref="A11:A12"/>
    <mergeCell ref="A1:A2"/>
    <mergeCell ref="B1:D1"/>
    <mergeCell ref="E1:H1"/>
    <mergeCell ref="I1:U1"/>
    <mergeCell ref="V1:AM1"/>
    <mergeCell ref="AN1:AX1"/>
  </mergeCells>
  <hyperlinks>
    <hyperlink ref="A22" location="INDEX!A1" display="Back To Index" xr:uid="{00000000-0004-0000-0900-000000000000}"/>
  </hyperlinks>
  <pageMargins left="0.7" right="0.7" top="0.75" bottom="0.75" header="0.3" footer="0.3"/>
  <pageSetup paperSize="9" fitToWidth="99" orientation="landscape" verticalDpi="0" r:id="rId1"/>
  <headerFooter>
    <oddFooter>&amp;LOpinium Research Confidential&amp;C&amp;D&amp;RPage &amp;P</oddFooter>
  </headerFooter>
  <colBreaks count="4" manualBreakCount="4">
    <brk id="8" max="1048575" man="1"/>
    <brk id="21" max="1048575" man="1"/>
    <brk id="39" max="1048575" man="1"/>
    <brk id="50"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A20"/>
  <sheetViews>
    <sheetView showGridLines="0" workbookViewId="0">
      <pane xSplit="1" ySplit="6" topLeftCell="B7" activePane="bottomRight" state="frozen"/>
      <selection sqref="A1:A2"/>
      <selection pane="topRight" sqref="A1:A2"/>
      <selection pane="bottomLeft" sqref="A1:A2"/>
      <selection pane="bottomRight" activeCell="D33" sqref="D33"/>
    </sheetView>
  </sheetViews>
  <sheetFormatPr defaultColWidth="9" defaultRowHeight="12" x14ac:dyDescent="0.25"/>
  <cols>
    <col min="1" max="1" width="40.59765625" style="9" customWidth="1"/>
    <col min="2" max="53" width="10.59765625" style="1" customWidth="1"/>
    <col min="54" max="1000" width="7.8984375" style="1" customWidth="1"/>
    <col min="1001" max="16384" width="9" style="1"/>
  </cols>
  <sheetData>
    <row r="1" spans="1:53" ht="11.4" x14ac:dyDescent="0.2">
      <c r="A1" s="32"/>
      <c r="B1" s="29" t="s">
        <v>0</v>
      </c>
      <c r="C1" s="29"/>
      <c r="D1" s="29"/>
      <c r="E1" s="29" t="s">
        <v>1</v>
      </c>
      <c r="F1" s="29"/>
      <c r="G1" s="29"/>
      <c r="H1" s="29"/>
      <c r="I1" s="29" t="s">
        <v>2</v>
      </c>
      <c r="J1" s="29"/>
      <c r="K1" s="29"/>
      <c r="L1" s="29"/>
      <c r="M1" s="29"/>
      <c r="N1" s="29"/>
      <c r="O1" s="29"/>
      <c r="P1" s="29"/>
      <c r="Q1" s="29"/>
      <c r="R1" s="29"/>
      <c r="S1" s="29"/>
      <c r="T1" s="29"/>
      <c r="U1" s="29"/>
      <c r="V1" s="29" t="s">
        <v>3</v>
      </c>
      <c r="W1" s="29"/>
      <c r="X1" s="29"/>
      <c r="Y1" s="29"/>
      <c r="Z1" s="29"/>
      <c r="AA1" s="29"/>
      <c r="AB1" s="29"/>
      <c r="AC1" s="29"/>
      <c r="AD1" s="29"/>
      <c r="AE1" s="29"/>
      <c r="AF1" s="29"/>
      <c r="AG1" s="29"/>
      <c r="AH1" s="29"/>
      <c r="AI1" s="29"/>
      <c r="AJ1" s="29"/>
      <c r="AK1" s="29"/>
      <c r="AL1" s="29"/>
      <c r="AM1" s="29"/>
      <c r="AN1" s="29" t="s">
        <v>4</v>
      </c>
      <c r="AO1" s="29"/>
      <c r="AP1" s="29"/>
      <c r="AQ1" s="29"/>
      <c r="AR1" s="29"/>
      <c r="AS1" s="29"/>
      <c r="AT1" s="29"/>
      <c r="AU1" s="29"/>
      <c r="AV1" s="29"/>
      <c r="AW1" s="29"/>
      <c r="AX1" s="29"/>
      <c r="AY1" s="29" t="s">
        <v>5</v>
      </c>
      <c r="AZ1" s="29"/>
      <c r="BA1" s="29"/>
    </row>
    <row r="2" spans="1:53" ht="46.2" x14ac:dyDescent="0.25">
      <c r="A2" s="32"/>
      <c r="B2" s="2" t="s">
        <v>6</v>
      </c>
      <c r="C2" s="3" t="s">
        <v>7</v>
      </c>
      <c r="D2" s="3" t="s">
        <v>8</v>
      </c>
      <c r="E2" s="2" t="s">
        <v>6</v>
      </c>
      <c r="F2" s="3" t="s">
        <v>9</v>
      </c>
      <c r="G2" s="3" t="s">
        <v>10</v>
      </c>
      <c r="H2" s="3" t="s">
        <v>11</v>
      </c>
      <c r="I2" s="2" t="s">
        <v>6</v>
      </c>
      <c r="J2" s="3" t="s">
        <v>12</v>
      </c>
      <c r="K2" s="3" t="s">
        <v>13</v>
      </c>
      <c r="L2" s="3" t="s">
        <v>14</v>
      </c>
      <c r="M2" s="3" t="s">
        <v>15</v>
      </c>
      <c r="N2" s="3" t="s">
        <v>16</v>
      </c>
      <c r="O2" s="3" t="s">
        <v>17</v>
      </c>
      <c r="P2" s="3" t="s">
        <v>18</v>
      </c>
      <c r="Q2" s="3" t="s">
        <v>19</v>
      </c>
      <c r="R2" s="3" t="s">
        <v>20</v>
      </c>
      <c r="S2" s="3" t="s">
        <v>21</v>
      </c>
      <c r="T2" s="3" t="s">
        <v>22</v>
      </c>
      <c r="U2" s="3" t="s">
        <v>23</v>
      </c>
      <c r="V2" s="2" t="s">
        <v>6</v>
      </c>
      <c r="W2" s="3" t="s">
        <v>24</v>
      </c>
      <c r="X2" s="3" t="s">
        <v>25</v>
      </c>
      <c r="Y2" s="3" t="s">
        <v>26</v>
      </c>
      <c r="Z2" s="3" t="s">
        <v>27</v>
      </c>
      <c r="AA2" s="3" t="s">
        <v>28</v>
      </c>
      <c r="AB2" s="3" t="s">
        <v>29</v>
      </c>
      <c r="AC2" s="3" t="s">
        <v>30</v>
      </c>
      <c r="AD2" s="3" t="s">
        <v>31</v>
      </c>
      <c r="AE2" s="3" t="s">
        <v>32</v>
      </c>
      <c r="AF2" s="3" t="s">
        <v>18</v>
      </c>
      <c r="AG2" s="3" t="s">
        <v>33</v>
      </c>
      <c r="AH2" s="3" t="s">
        <v>34</v>
      </c>
      <c r="AI2" s="3" t="s">
        <v>35</v>
      </c>
      <c r="AJ2" s="3" t="s">
        <v>36</v>
      </c>
      <c r="AK2" s="3" t="s">
        <v>37</v>
      </c>
      <c r="AL2" s="3" t="s">
        <v>38</v>
      </c>
      <c r="AM2" s="3" t="s">
        <v>39</v>
      </c>
      <c r="AN2" s="2" t="s">
        <v>6</v>
      </c>
      <c r="AO2" s="3" t="s">
        <v>40</v>
      </c>
      <c r="AP2" s="3" t="s">
        <v>41</v>
      </c>
      <c r="AQ2" s="3" t="s">
        <v>42</v>
      </c>
      <c r="AR2" s="3" t="s">
        <v>43</v>
      </c>
      <c r="AS2" s="3" t="s">
        <v>44</v>
      </c>
      <c r="AT2" s="3" t="s">
        <v>45</v>
      </c>
      <c r="AU2" s="3" t="s">
        <v>46</v>
      </c>
      <c r="AV2" s="3" t="s">
        <v>47</v>
      </c>
      <c r="AW2" s="3" t="s">
        <v>48</v>
      </c>
      <c r="AX2" s="3" t="s">
        <v>49</v>
      </c>
      <c r="AY2" s="2" t="s">
        <v>6</v>
      </c>
      <c r="AZ2" s="3" t="s">
        <v>50</v>
      </c>
      <c r="BA2" s="3" t="s">
        <v>51</v>
      </c>
    </row>
    <row r="3" spans="1:53" ht="11.4" x14ac:dyDescent="0.2">
      <c r="A3" s="30" t="s">
        <v>99</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row>
    <row r="4" spans="1:53" ht="44.25" customHeight="1" x14ac:dyDescent="0.25">
      <c r="A4" s="4" t="s">
        <v>100</v>
      </c>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row>
    <row r="5" spans="1:53" ht="11.4" x14ac:dyDescent="0.2">
      <c r="A5" s="31" t="s">
        <v>54</v>
      </c>
      <c r="B5" s="6">
        <v>2003</v>
      </c>
      <c r="C5" s="6">
        <v>978</v>
      </c>
      <c r="D5" s="6">
        <v>1025</v>
      </c>
      <c r="E5" s="6">
        <v>2003</v>
      </c>
      <c r="F5" s="6">
        <v>571</v>
      </c>
      <c r="G5" s="6">
        <v>715</v>
      </c>
      <c r="H5" s="6">
        <v>718</v>
      </c>
      <c r="I5" s="6">
        <v>2003</v>
      </c>
      <c r="J5" s="6">
        <v>82</v>
      </c>
      <c r="K5" s="6">
        <v>220</v>
      </c>
      <c r="L5" s="6">
        <v>165</v>
      </c>
      <c r="M5" s="6">
        <v>145</v>
      </c>
      <c r="N5" s="6">
        <v>175</v>
      </c>
      <c r="O5" s="6">
        <v>186</v>
      </c>
      <c r="P5" s="6">
        <v>263</v>
      </c>
      <c r="Q5" s="6">
        <v>274</v>
      </c>
      <c r="R5" s="6">
        <v>171</v>
      </c>
      <c r="S5" s="6">
        <v>96</v>
      </c>
      <c r="T5" s="6">
        <v>169</v>
      </c>
      <c r="U5" s="6">
        <v>55</v>
      </c>
      <c r="V5" s="6">
        <v>2003</v>
      </c>
      <c r="W5" s="6">
        <v>55</v>
      </c>
      <c r="X5" s="6">
        <v>178</v>
      </c>
      <c r="Y5" s="6">
        <v>54</v>
      </c>
      <c r="Z5" s="6">
        <v>89</v>
      </c>
      <c r="AA5" s="6">
        <v>72</v>
      </c>
      <c r="AB5" s="6">
        <v>79</v>
      </c>
      <c r="AC5" s="6">
        <v>89</v>
      </c>
      <c r="AD5" s="6">
        <v>122</v>
      </c>
      <c r="AE5" s="6">
        <v>100</v>
      </c>
      <c r="AF5" s="6">
        <v>535</v>
      </c>
      <c r="AG5" s="6">
        <v>154</v>
      </c>
      <c r="AH5" s="6">
        <v>83</v>
      </c>
      <c r="AI5" s="6">
        <v>81</v>
      </c>
      <c r="AJ5" s="6">
        <v>114</v>
      </c>
      <c r="AK5" s="6">
        <v>66</v>
      </c>
      <c r="AL5" s="6">
        <v>66</v>
      </c>
      <c r="AM5" s="6">
        <v>67</v>
      </c>
      <c r="AN5" s="6">
        <v>1948</v>
      </c>
      <c r="AO5" s="6">
        <v>525</v>
      </c>
      <c r="AP5" s="6">
        <v>643</v>
      </c>
      <c r="AQ5" s="6">
        <v>88</v>
      </c>
      <c r="AR5" s="6">
        <v>119</v>
      </c>
      <c r="AS5" s="6">
        <v>55</v>
      </c>
      <c r="AT5" s="6">
        <v>9</v>
      </c>
      <c r="AU5" s="6">
        <v>70</v>
      </c>
      <c r="AV5" s="6">
        <v>11</v>
      </c>
      <c r="AW5" s="6">
        <v>139</v>
      </c>
      <c r="AX5" s="6">
        <v>289</v>
      </c>
      <c r="AY5" s="6">
        <v>1792</v>
      </c>
      <c r="AZ5" s="6">
        <v>857</v>
      </c>
      <c r="BA5" s="6">
        <v>935</v>
      </c>
    </row>
    <row r="6" spans="1:53" x14ac:dyDescent="0.25">
      <c r="A6" s="28"/>
      <c r="B6" s="7">
        <v>1</v>
      </c>
      <c r="C6" s="7">
        <v>1</v>
      </c>
      <c r="D6" s="7">
        <v>1</v>
      </c>
      <c r="E6" s="7">
        <v>1</v>
      </c>
      <c r="F6" s="7">
        <v>1</v>
      </c>
      <c r="G6" s="7">
        <v>1</v>
      </c>
      <c r="H6" s="7">
        <v>1</v>
      </c>
      <c r="I6" s="7">
        <v>1</v>
      </c>
      <c r="J6" s="7">
        <v>1</v>
      </c>
      <c r="K6" s="7">
        <v>1</v>
      </c>
      <c r="L6" s="7">
        <v>1</v>
      </c>
      <c r="M6" s="7">
        <v>1</v>
      </c>
      <c r="N6" s="7">
        <v>1</v>
      </c>
      <c r="O6" s="7">
        <v>1</v>
      </c>
      <c r="P6" s="7">
        <v>1</v>
      </c>
      <c r="Q6" s="7">
        <v>1</v>
      </c>
      <c r="R6" s="7">
        <v>1</v>
      </c>
      <c r="S6" s="7">
        <v>1</v>
      </c>
      <c r="T6" s="7">
        <v>1</v>
      </c>
      <c r="U6" s="7">
        <v>1</v>
      </c>
      <c r="V6" s="7">
        <v>1</v>
      </c>
      <c r="W6" s="7">
        <v>1</v>
      </c>
      <c r="X6" s="7">
        <v>1</v>
      </c>
      <c r="Y6" s="7">
        <v>1</v>
      </c>
      <c r="Z6" s="7">
        <v>1</v>
      </c>
      <c r="AA6" s="7">
        <v>1</v>
      </c>
      <c r="AB6" s="7">
        <v>1</v>
      </c>
      <c r="AC6" s="7">
        <v>1</v>
      </c>
      <c r="AD6" s="7">
        <v>1</v>
      </c>
      <c r="AE6" s="7">
        <v>1</v>
      </c>
      <c r="AF6" s="7">
        <v>1</v>
      </c>
      <c r="AG6" s="7">
        <v>1</v>
      </c>
      <c r="AH6" s="7">
        <v>1</v>
      </c>
      <c r="AI6" s="7">
        <v>1</v>
      </c>
      <c r="AJ6" s="7">
        <v>1</v>
      </c>
      <c r="AK6" s="7">
        <v>1</v>
      </c>
      <c r="AL6" s="7">
        <v>1</v>
      </c>
      <c r="AM6" s="7">
        <v>1</v>
      </c>
      <c r="AN6" s="7">
        <v>1</v>
      </c>
      <c r="AO6" s="7">
        <v>1</v>
      </c>
      <c r="AP6" s="7">
        <v>1</v>
      </c>
      <c r="AQ6" s="7">
        <v>1</v>
      </c>
      <c r="AR6" s="7">
        <v>1</v>
      </c>
      <c r="AS6" s="7">
        <v>1</v>
      </c>
      <c r="AT6" s="7">
        <v>1</v>
      </c>
      <c r="AU6" s="7">
        <v>1</v>
      </c>
      <c r="AV6" s="7">
        <v>1</v>
      </c>
      <c r="AW6" s="7">
        <v>1</v>
      </c>
      <c r="AX6" s="7">
        <v>1</v>
      </c>
      <c r="AY6" s="7">
        <v>1</v>
      </c>
      <c r="AZ6" s="7">
        <v>1</v>
      </c>
      <c r="BA6" s="7">
        <v>1</v>
      </c>
    </row>
    <row r="7" spans="1:53" ht="11.4" x14ac:dyDescent="0.2">
      <c r="A7" s="28" t="s">
        <v>66</v>
      </c>
      <c r="B7" s="6">
        <v>90</v>
      </c>
      <c r="C7" s="6">
        <v>60</v>
      </c>
      <c r="D7" s="6">
        <v>30</v>
      </c>
      <c r="E7" s="6">
        <v>90</v>
      </c>
      <c r="F7" s="6">
        <v>48</v>
      </c>
      <c r="G7" s="6">
        <v>32</v>
      </c>
      <c r="H7" s="6">
        <v>11</v>
      </c>
      <c r="I7" s="6">
        <v>90</v>
      </c>
      <c r="J7" s="6">
        <v>1</v>
      </c>
      <c r="K7" s="6">
        <v>8</v>
      </c>
      <c r="L7" s="6">
        <v>5</v>
      </c>
      <c r="M7" s="6">
        <v>3</v>
      </c>
      <c r="N7" s="6">
        <v>12</v>
      </c>
      <c r="O7" s="6">
        <v>7</v>
      </c>
      <c r="P7" s="6">
        <v>39</v>
      </c>
      <c r="Q7" s="6">
        <v>5</v>
      </c>
      <c r="R7" s="6">
        <v>4</v>
      </c>
      <c r="S7" s="6">
        <v>1</v>
      </c>
      <c r="T7" s="6">
        <v>3</v>
      </c>
      <c r="U7" s="6">
        <v>2</v>
      </c>
      <c r="V7" s="6">
        <v>90</v>
      </c>
      <c r="W7" s="6">
        <v>2</v>
      </c>
      <c r="X7" s="6">
        <v>12</v>
      </c>
      <c r="Y7" s="6">
        <v>0</v>
      </c>
      <c r="Z7" s="6">
        <v>2</v>
      </c>
      <c r="AA7" s="6">
        <v>1</v>
      </c>
      <c r="AB7" s="6">
        <v>1</v>
      </c>
      <c r="AC7" s="6">
        <v>2</v>
      </c>
      <c r="AD7" s="6">
        <v>4</v>
      </c>
      <c r="AE7" s="6">
        <v>6</v>
      </c>
      <c r="AF7" s="6">
        <v>48</v>
      </c>
      <c r="AG7" s="6">
        <v>3</v>
      </c>
      <c r="AH7" s="6">
        <v>1</v>
      </c>
      <c r="AI7" s="6">
        <v>3</v>
      </c>
      <c r="AJ7" s="6">
        <v>3</v>
      </c>
      <c r="AK7" s="6">
        <v>2</v>
      </c>
      <c r="AL7" s="6">
        <v>1</v>
      </c>
      <c r="AM7" s="6">
        <v>0</v>
      </c>
      <c r="AN7" s="6">
        <v>88</v>
      </c>
      <c r="AO7" s="6">
        <v>28</v>
      </c>
      <c r="AP7" s="6">
        <v>40</v>
      </c>
      <c r="AQ7" s="6">
        <v>7</v>
      </c>
      <c r="AR7" s="6">
        <v>4</v>
      </c>
      <c r="AS7" s="6">
        <v>2</v>
      </c>
      <c r="AT7" s="6">
        <v>0</v>
      </c>
      <c r="AU7" s="6">
        <v>0</v>
      </c>
      <c r="AV7" s="6">
        <v>1</v>
      </c>
      <c r="AW7" s="6">
        <v>2</v>
      </c>
      <c r="AX7" s="6">
        <v>5</v>
      </c>
      <c r="AY7" s="6">
        <v>89</v>
      </c>
      <c r="AZ7" s="6">
        <v>72</v>
      </c>
      <c r="BA7" s="6">
        <v>17</v>
      </c>
    </row>
    <row r="8" spans="1:53" x14ac:dyDescent="0.25">
      <c r="A8" s="28"/>
      <c r="B8" s="7">
        <v>0.04</v>
      </c>
      <c r="C8" s="8">
        <v>0.06</v>
      </c>
      <c r="D8" s="8">
        <v>0.03</v>
      </c>
      <c r="E8" s="7">
        <v>0.04</v>
      </c>
      <c r="F8" s="8">
        <v>0.08</v>
      </c>
      <c r="G8" s="8">
        <v>0.04</v>
      </c>
      <c r="H8" s="8">
        <v>0.01</v>
      </c>
      <c r="I8" s="7">
        <v>0.04</v>
      </c>
      <c r="J8" s="8">
        <v>0.01</v>
      </c>
      <c r="K8" s="8">
        <v>0.04</v>
      </c>
      <c r="L8" s="8">
        <v>0.03</v>
      </c>
      <c r="M8" s="8">
        <v>0.02</v>
      </c>
      <c r="N8" s="8">
        <v>7.0000000000000007E-2</v>
      </c>
      <c r="O8" s="8">
        <v>0.04</v>
      </c>
      <c r="P8" s="8">
        <v>0.15</v>
      </c>
      <c r="Q8" s="8">
        <v>0.02</v>
      </c>
      <c r="R8" s="8">
        <v>0.02</v>
      </c>
      <c r="S8" s="8">
        <v>0.01</v>
      </c>
      <c r="T8" s="8">
        <v>0.02</v>
      </c>
      <c r="U8" s="8">
        <v>0.03</v>
      </c>
      <c r="V8" s="7">
        <v>0.04</v>
      </c>
      <c r="W8" s="8">
        <v>0.03</v>
      </c>
      <c r="X8" s="8">
        <v>7.0000000000000007E-2</v>
      </c>
      <c r="Y8" s="8">
        <v>0</v>
      </c>
      <c r="Z8" s="8">
        <v>0.03</v>
      </c>
      <c r="AA8" s="8">
        <v>0.02</v>
      </c>
      <c r="AB8" s="8">
        <v>0.01</v>
      </c>
      <c r="AC8" s="8">
        <v>0.03</v>
      </c>
      <c r="AD8" s="8">
        <v>0.03</v>
      </c>
      <c r="AE8" s="8">
        <v>0.06</v>
      </c>
      <c r="AF8" s="8">
        <v>0.09</v>
      </c>
      <c r="AG8" s="8">
        <v>0.02</v>
      </c>
      <c r="AH8" s="8">
        <v>0.01</v>
      </c>
      <c r="AI8" s="8">
        <v>0.03</v>
      </c>
      <c r="AJ8" s="8">
        <v>0.03</v>
      </c>
      <c r="AK8" s="8">
        <v>0.03</v>
      </c>
      <c r="AL8" s="8">
        <v>0.02</v>
      </c>
      <c r="AM8" s="8">
        <v>0</v>
      </c>
      <c r="AN8" s="7">
        <v>0.05</v>
      </c>
      <c r="AO8" s="8">
        <v>0.05</v>
      </c>
      <c r="AP8" s="8">
        <v>0.06</v>
      </c>
      <c r="AQ8" s="8">
        <v>7.0000000000000007E-2</v>
      </c>
      <c r="AR8" s="8">
        <v>0.03</v>
      </c>
      <c r="AS8" s="8">
        <v>0.03</v>
      </c>
      <c r="AT8" s="8">
        <v>0</v>
      </c>
      <c r="AU8" s="8">
        <v>0</v>
      </c>
      <c r="AV8" s="8">
        <v>0.1</v>
      </c>
      <c r="AW8" s="8">
        <v>0.02</v>
      </c>
      <c r="AX8" s="8">
        <v>0.02</v>
      </c>
      <c r="AY8" s="7">
        <v>0.05</v>
      </c>
      <c r="AZ8" s="8">
        <v>0.08</v>
      </c>
      <c r="BA8" s="8">
        <v>0.02</v>
      </c>
    </row>
    <row r="9" spans="1:53" ht="11.4" x14ac:dyDescent="0.2">
      <c r="A9" s="28" t="s">
        <v>67</v>
      </c>
      <c r="B9" s="6">
        <v>394</v>
      </c>
      <c r="C9" s="6">
        <v>195</v>
      </c>
      <c r="D9" s="6">
        <v>199</v>
      </c>
      <c r="E9" s="6">
        <v>394</v>
      </c>
      <c r="F9" s="6">
        <v>166</v>
      </c>
      <c r="G9" s="6">
        <v>157</v>
      </c>
      <c r="H9" s="6">
        <v>71</v>
      </c>
      <c r="I9" s="6">
        <v>394</v>
      </c>
      <c r="J9" s="6">
        <v>12</v>
      </c>
      <c r="K9" s="6">
        <v>40</v>
      </c>
      <c r="L9" s="6">
        <v>35</v>
      </c>
      <c r="M9" s="6">
        <v>27</v>
      </c>
      <c r="N9" s="6">
        <v>35</v>
      </c>
      <c r="O9" s="6">
        <v>33</v>
      </c>
      <c r="P9" s="6">
        <v>66</v>
      </c>
      <c r="Q9" s="6">
        <v>45</v>
      </c>
      <c r="R9" s="6">
        <v>35</v>
      </c>
      <c r="S9" s="6">
        <v>27</v>
      </c>
      <c r="T9" s="6">
        <v>29</v>
      </c>
      <c r="U9" s="6">
        <v>11</v>
      </c>
      <c r="V9" s="6">
        <v>394</v>
      </c>
      <c r="W9" s="6">
        <v>11</v>
      </c>
      <c r="X9" s="6">
        <v>34</v>
      </c>
      <c r="Y9" s="6">
        <v>5</v>
      </c>
      <c r="Z9" s="6">
        <v>16</v>
      </c>
      <c r="AA9" s="6">
        <v>21</v>
      </c>
      <c r="AB9" s="6">
        <v>12</v>
      </c>
      <c r="AC9" s="6">
        <v>16</v>
      </c>
      <c r="AD9" s="6">
        <v>18</v>
      </c>
      <c r="AE9" s="6">
        <v>15</v>
      </c>
      <c r="AF9" s="6">
        <v>120</v>
      </c>
      <c r="AG9" s="6">
        <v>33</v>
      </c>
      <c r="AH9" s="6">
        <v>13</v>
      </c>
      <c r="AI9" s="6">
        <v>11</v>
      </c>
      <c r="AJ9" s="6">
        <v>27</v>
      </c>
      <c r="AK9" s="6">
        <v>18</v>
      </c>
      <c r="AL9" s="6">
        <v>16</v>
      </c>
      <c r="AM9" s="6">
        <v>7</v>
      </c>
      <c r="AN9" s="6">
        <v>383</v>
      </c>
      <c r="AO9" s="6">
        <v>87</v>
      </c>
      <c r="AP9" s="6">
        <v>143</v>
      </c>
      <c r="AQ9" s="6">
        <v>19</v>
      </c>
      <c r="AR9" s="6">
        <v>21</v>
      </c>
      <c r="AS9" s="6">
        <v>7</v>
      </c>
      <c r="AT9" s="6">
        <v>1</v>
      </c>
      <c r="AU9" s="6">
        <v>17</v>
      </c>
      <c r="AV9" s="6">
        <v>2</v>
      </c>
      <c r="AW9" s="6">
        <v>30</v>
      </c>
      <c r="AX9" s="6">
        <v>55</v>
      </c>
      <c r="AY9" s="6">
        <v>335</v>
      </c>
      <c r="AZ9" s="6">
        <v>161</v>
      </c>
      <c r="BA9" s="6">
        <v>174</v>
      </c>
    </row>
    <row r="10" spans="1:53" x14ac:dyDescent="0.25">
      <c r="A10" s="28"/>
      <c r="B10" s="7">
        <v>0.2</v>
      </c>
      <c r="C10" s="8">
        <v>0.2</v>
      </c>
      <c r="D10" s="8">
        <v>0.19</v>
      </c>
      <c r="E10" s="7">
        <v>0.2</v>
      </c>
      <c r="F10" s="8">
        <v>0.28999999999999998</v>
      </c>
      <c r="G10" s="8">
        <v>0.22</v>
      </c>
      <c r="H10" s="8">
        <v>0.1</v>
      </c>
      <c r="I10" s="7">
        <v>0.2</v>
      </c>
      <c r="J10" s="8">
        <v>0.15</v>
      </c>
      <c r="K10" s="8">
        <v>0.18</v>
      </c>
      <c r="L10" s="8">
        <v>0.21</v>
      </c>
      <c r="M10" s="8">
        <v>0.19</v>
      </c>
      <c r="N10" s="8">
        <v>0.2</v>
      </c>
      <c r="O10" s="8">
        <v>0.17</v>
      </c>
      <c r="P10" s="8">
        <v>0.25</v>
      </c>
      <c r="Q10" s="8">
        <v>0.16</v>
      </c>
      <c r="R10" s="8">
        <v>0.21</v>
      </c>
      <c r="S10" s="8">
        <v>0.28000000000000003</v>
      </c>
      <c r="T10" s="8">
        <v>0.17</v>
      </c>
      <c r="U10" s="8">
        <v>0.2</v>
      </c>
      <c r="V10" s="7">
        <v>0.2</v>
      </c>
      <c r="W10" s="8">
        <v>0.2</v>
      </c>
      <c r="X10" s="8">
        <v>0.19</v>
      </c>
      <c r="Y10" s="8">
        <v>0.1</v>
      </c>
      <c r="Z10" s="8">
        <v>0.18</v>
      </c>
      <c r="AA10" s="8">
        <v>0.28999999999999998</v>
      </c>
      <c r="AB10" s="8">
        <v>0.15</v>
      </c>
      <c r="AC10" s="8">
        <v>0.18</v>
      </c>
      <c r="AD10" s="8">
        <v>0.15</v>
      </c>
      <c r="AE10" s="8">
        <v>0.15</v>
      </c>
      <c r="AF10" s="8">
        <v>0.22</v>
      </c>
      <c r="AG10" s="8">
        <v>0.22</v>
      </c>
      <c r="AH10" s="8">
        <v>0.16</v>
      </c>
      <c r="AI10" s="8">
        <v>0.14000000000000001</v>
      </c>
      <c r="AJ10" s="8">
        <v>0.24</v>
      </c>
      <c r="AK10" s="8">
        <v>0.27</v>
      </c>
      <c r="AL10" s="8">
        <v>0.25</v>
      </c>
      <c r="AM10" s="8">
        <v>0.1</v>
      </c>
      <c r="AN10" s="7">
        <v>0.2</v>
      </c>
      <c r="AO10" s="8">
        <v>0.17</v>
      </c>
      <c r="AP10" s="8">
        <v>0.22</v>
      </c>
      <c r="AQ10" s="8">
        <v>0.21</v>
      </c>
      <c r="AR10" s="8">
        <v>0.18</v>
      </c>
      <c r="AS10" s="8">
        <v>0.13</v>
      </c>
      <c r="AT10" s="8">
        <v>0.09</v>
      </c>
      <c r="AU10" s="8">
        <v>0.25</v>
      </c>
      <c r="AV10" s="8">
        <v>0.17</v>
      </c>
      <c r="AW10" s="8">
        <v>0.22</v>
      </c>
      <c r="AX10" s="8">
        <v>0.19</v>
      </c>
      <c r="AY10" s="7">
        <v>0.19</v>
      </c>
      <c r="AZ10" s="8">
        <v>0.19</v>
      </c>
      <c r="BA10" s="8">
        <v>0.19</v>
      </c>
    </row>
    <row r="11" spans="1:53" ht="11.4" x14ac:dyDescent="0.2">
      <c r="A11" s="28" t="s">
        <v>68</v>
      </c>
      <c r="B11" s="6">
        <v>921</v>
      </c>
      <c r="C11" s="6">
        <v>403</v>
      </c>
      <c r="D11" s="6">
        <v>518</v>
      </c>
      <c r="E11" s="6">
        <v>921</v>
      </c>
      <c r="F11" s="6">
        <v>229</v>
      </c>
      <c r="G11" s="6">
        <v>337</v>
      </c>
      <c r="H11" s="6">
        <v>356</v>
      </c>
      <c r="I11" s="6">
        <v>921</v>
      </c>
      <c r="J11" s="6">
        <v>47</v>
      </c>
      <c r="K11" s="6">
        <v>106</v>
      </c>
      <c r="L11" s="6">
        <v>78</v>
      </c>
      <c r="M11" s="6">
        <v>66</v>
      </c>
      <c r="N11" s="6">
        <v>85</v>
      </c>
      <c r="O11" s="6">
        <v>96</v>
      </c>
      <c r="P11" s="6">
        <v>99</v>
      </c>
      <c r="Q11" s="6">
        <v>128</v>
      </c>
      <c r="R11" s="6">
        <v>77</v>
      </c>
      <c r="S11" s="6">
        <v>38</v>
      </c>
      <c r="T11" s="6">
        <v>76</v>
      </c>
      <c r="U11" s="6">
        <v>24</v>
      </c>
      <c r="V11" s="6">
        <v>921</v>
      </c>
      <c r="W11" s="6">
        <v>24</v>
      </c>
      <c r="X11" s="6">
        <v>84</v>
      </c>
      <c r="Y11" s="6">
        <v>28</v>
      </c>
      <c r="Z11" s="6">
        <v>41</v>
      </c>
      <c r="AA11" s="6">
        <v>26</v>
      </c>
      <c r="AB11" s="6">
        <v>33</v>
      </c>
      <c r="AC11" s="6">
        <v>43</v>
      </c>
      <c r="AD11" s="6">
        <v>65</v>
      </c>
      <c r="AE11" s="6">
        <v>50</v>
      </c>
      <c r="AF11" s="6">
        <v>230</v>
      </c>
      <c r="AG11" s="6">
        <v>75</v>
      </c>
      <c r="AH11" s="6">
        <v>40</v>
      </c>
      <c r="AI11" s="6">
        <v>46</v>
      </c>
      <c r="AJ11" s="6">
        <v>52</v>
      </c>
      <c r="AK11" s="6">
        <v>28</v>
      </c>
      <c r="AL11" s="6">
        <v>32</v>
      </c>
      <c r="AM11" s="6">
        <v>24</v>
      </c>
      <c r="AN11" s="6">
        <v>897</v>
      </c>
      <c r="AO11" s="6">
        <v>230</v>
      </c>
      <c r="AP11" s="6">
        <v>295</v>
      </c>
      <c r="AQ11" s="6">
        <v>36</v>
      </c>
      <c r="AR11" s="6">
        <v>53</v>
      </c>
      <c r="AS11" s="6">
        <v>30</v>
      </c>
      <c r="AT11" s="6">
        <v>5</v>
      </c>
      <c r="AU11" s="6">
        <v>34</v>
      </c>
      <c r="AV11" s="6">
        <v>2</v>
      </c>
      <c r="AW11" s="6">
        <v>74</v>
      </c>
      <c r="AX11" s="6">
        <v>140</v>
      </c>
      <c r="AY11" s="6">
        <v>811</v>
      </c>
      <c r="AZ11" s="6">
        <v>390</v>
      </c>
      <c r="BA11" s="6">
        <v>422</v>
      </c>
    </row>
    <row r="12" spans="1:53" x14ac:dyDescent="0.25">
      <c r="A12" s="28"/>
      <c r="B12" s="7">
        <v>0.46</v>
      </c>
      <c r="C12" s="8">
        <v>0.41</v>
      </c>
      <c r="D12" s="8">
        <v>0.51</v>
      </c>
      <c r="E12" s="7">
        <v>0.46</v>
      </c>
      <c r="F12" s="8">
        <v>0.4</v>
      </c>
      <c r="G12" s="8">
        <v>0.47</v>
      </c>
      <c r="H12" s="8">
        <v>0.5</v>
      </c>
      <c r="I12" s="7">
        <v>0.46</v>
      </c>
      <c r="J12" s="8">
        <v>0.56999999999999995</v>
      </c>
      <c r="K12" s="8">
        <v>0.48</v>
      </c>
      <c r="L12" s="8">
        <v>0.47</v>
      </c>
      <c r="M12" s="8">
        <v>0.45</v>
      </c>
      <c r="N12" s="8">
        <v>0.48</v>
      </c>
      <c r="O12" s="8">
        <v>0.52</v>
      </c>
      <c r="P12" s="8">
        <v>0.38</v>
      </c>
      <c r="Q12" s="8">
        <v>0.47</v>
      </c>
      <c r="R12" s="8">
        <v>0.45</v>
      </c>
      <c r="S12" s="8">
        <v>0.4</v>
      </c>
      <c r="T12" s="8">
        <v>0.45</v>
      </c>
      <c r="U12" s="8">
        <v>0.43</v>
      </c>
      <c r="V12" s="7">
        <v>0.46</v>
      </c>
      <c r="W12" s="8">
        <v>0.43</v>
      </c>
      <c r="X12" s="8">
        <v>0.47</v>
      </c>
      <c r="Y12" s="8">
        <v>0.51</v>
      </c>
      <c r="Z12" s="8">
        <v>0.46</v>
      </c>
      <c r="AA12" s="8">
        <v>0.36</v>
      </c>
      <c r="AB12" s="8">
        <v>0.42</v>
      </c>
      <c r="AC12" s="8">
        <v>0.49</v>
      </c>
      <c r="AD12" s="8">
        <v>0.54</v>
      </c>
      <c r="AE12" s="8">
        <v>0.5</v>
      </c>
      <c r="AF12" s="8">
        <v>0.43</v>
      </c>
      <c r="AG12" s="8">
        <v>0.49</v>
      </c>
      <c r="AH12" s="8">
        <v>0.48</v>
      </c>
      <c r="AI12" s="8">
        <v>0.56000000000000005</v>
      </c>
      <c r="AJ12" s="8">
        <v>0.46</v>
      </c>
      <c r="AK12" s="8">
        <v>0.43</v>
      </c>
      <c r="AL12" s="8">
        <v>0.49</v>
      </c>
      <c r="AM12" s="8">
        <v>0.36</v>
      </c>
      <c r="AN12" s="7">
        <v>0.46</v>
      </c>
      <c r="AO12" s="8">
        <v>0.44</v>
      </c>
      <c r="AP12" s="8">
        <v>0.46</v>
      </c>
      <c r="AQ12" s="8">
        <v>0.41</v>
      </c>
      <c r="AR12" s="8">
        <v>0.45</v>
      </c>
      <c r="AS12" s="8">
        <v>0.55000000000000004</v>
      </c>
      <c r="AT12" s="8">
        <v>0.54</v>
      </c>
      <c r="AU12" s="8">
        <v>0.48</v>
      </c>
      <c r="AV12" s="8">
        <v>0.14000000000000001</v>
      </c>
      <c r="AW12" s="8">
        <v>0.53</v>
      </c>
      <c r="AX12" s="8">
        <v>0.49</v>
      </c>
      <c r="AY12" s="7">
        <v>0.45</v>
      </c>
      <c r="AZ12" s="8">
        <v>0.45</v>
      </c>
      <c r="BA12" s="8">
        <v>0.45</v>
      </c>
    </row>
    <row r="13" spans="1:53" ht="11.4" x14ac:dyDescent="0.2">
      <c r="A13" s="28" t="s">
        <v>69</v>
      </c>
      <c r="B13" s="6">
        <v>597</v>
      </c>
      <c r="C13" s="6">
        <v>319</v>
      </c>
      <c r="D13" s="6">
        <v>279</v>
      </c>
      <c r="E13" s="6">
        <v>597</v>
      </c>
      <c r="F13" s="6">
        <v>128</v>
      </c>
      <c r="G13" s="6">
        <v>189</v>
      </c>
      <c r="H13" s="6">
        <v>280</v>
      </c>
      <c r="I13" s="6">
        <v>597</v>
      </c>
      <c r="J13" s="6">
        <v>22</v>
      </c>
      <c r="K13" s="6">
        <v>66</v>
      </c>
      <c r="L13" s="6">
        <v>47</v>
      </c>
      <c r="M13" s="6">
        <v>49</v>
      </c>
      <c r="N13" s="6">
        <v>44</v>
      </c>
      <c r="O13" s="6">
        <v>51</v>
      </c>
      <c r="P13" s="6">
        <v>58</v>
      </c>
      <c r="Q13" s="6">
        <v>96</v>
      </c>
      <c r="R13" s="6">
        <v>55</v>
      </c>
      <c r="S13" s="6">
        <v>30</v>
      </c>
      <c r="T13" s="6">
        <v>61</v>
      </c>
      <c r="U13" s="6">
        <v>18</v>
      </c>
      <c r="V13" s="6">
        <v>597</v>
      </c>
      <c r="W13" s="6">
        <v>18</v>
      </c>
      <c r="X13" s="6">
        <v>48</v>
      </c>
      <c r="Y13" s="6">
        <v>21</v>
      </c>
      <c r="Z13" s="6">
        <v>29</v>
      </c>
      <c r="AA13" s="6">
        <v>24</v>
      </c>
      <c r="AB13" s="6">
        <v>33</v>
      </c>
      <c r="AC13" s="6">
        <v>27</v>
      </c>
      <c r="AD13" s="6">
        <v>35</v>
      </c>
      <c r="AE13" s="6">
        <v>30</v>
      </c>
      <c r="AF13" s="6">
        <v>136</v>
      </c>
      <c r="AG13" s="6">
        <v>42</v>
      </c>
      <c r="AH13" s="6">
        <v>29</v>
      </c>
      <c r="AI13" s="6">
        <v>22</v>
      </c>
      <c r="AJ13" s="6">
        <v>32</v>
      </c>
      <c r="AK13" s="6">
        <v>18</v>
      </c>
      <c r="AL13" s="6">
        <v>16</v>
      </c>
      <c r="AM13" s="6">
        <v>36</v>
      </c>
      <c r="AN13" s="6">
        <v>579</v>
      </c>
      <c r="AO13" s="6">
        <v>180</v>
      </c>
      <c r="AP13" s="6">
        <v>166</v>
      </c>
      <c r="AQ13" s="6">
        <v>27</v>
      </c>
      <c r="AR13" s="6">
        <v>41</v>
      </c>
      <c r="AS13" s="6">
        <v>16</v>
      </c>
      <c r="AT13" s="6">
        <v>3</v>
      </c>
      <c r="AU13" s="6">
        <v>19</v>
      </c>
      <c r="AV13" s="6">
        <v>7</v>
      </c>
      <c r="AW13" s="6">
        <v>32</v>
      </c>
      <c r="AX13" s="6">
        <v>88</v>
      </c>
      <c r="AY13" s="6">
        <v>558</v>
      </c>
      <c r="AZ13" s="6">
        <v>234</v>
      </c>
      <c r="BA13" s="6">
        <v>323</v>
      </c>
    </row>
    <row r="14" spans="1:53" x14ac:dyDescent="0.25">
      <c r="A14" s="28"/>
      <c r="B14" s="7">
        <v>0.3</v>
      </c>
      <c r="C14" s="8">
        <v>0.33</v>
      </c>
      <c r="D14" s="8">
        <v>0.27</v>
      </c>
      <c r="E14" s="7">
        <v>0.3</v>
      </c>
      <c r="F14" s="8">
        <v>0.22</v>
      </c>
      <c r="G14" s="8">
        <v>0.26</v>
      </c>
      <c r="H14" s="8">
        <v>0.39</v>
      </c>
      <c r="I14" s="7">
        <v>0.3</v>
      </c>
      <c r="J14" s="8">
        <v>0.26</v>
      </c>
      <c r="K14" s="8">
        <v>0.3</v>
      </c>
      <c r="L14" s="8">
        <v>0.28999999999999998</v>
      </c>
      <c r="M14" s="8">
        <v>0.34</v>
      </c>
      <c r="N14" s="8">
        <v>0.25</v>
      </c>
      <c r="O14" s="8">
        <v>0.27</v>
      </c>
      <c r="P14" s="8">
        <v>0.22</v>
      </c>
      <c r="Q14" s="8">
        <v>0.35</v>
      </c>
      <c r="R14" s="8">
        <v>0.32</v>
      </c>
      <c r="S14" s="8">
        <v>0.31</v>
      </c>
      <c r="T14" s="8">
        <v>0.36</v>
      </c>
      <c r="U14" s="8">
        <v>0.33</v>
      </c>
      <c r="V14" s="7">
        <v>0.3</v>
      </c>
      <c r="W14" s="8">
        <v>0.33</v>
      </c>
      <c r="X14" s="8">
        <v>0.27</v>
      </c>
      <c r="Y14" s="8">
        <v>0.39</v>
      </c>
      <c r="Z14" s="8">
        <v>0.33</v>
      </c>
      <c r="AA14" s="8">
        <v>0.33</v>
      </c>
      <c r="AB14" s="8">
        <v>0.42</v>
      </c>
      <c r="AC14" s="8">
        <v>0.3</v>
      </c>
      <c r="AD14" s="8">
        <v>0.28000000000000003</v>
      </c>
      <c r="AE14" s="8">
        <v>0.3</v>
      </c>
      <c r="AF14" s="8">
        <v>0.25</v>
      </c>
      <c r="AG14" s="8">
        <v>0.27</v>
      </c>
      <c r="AH14" s="8">
        <v>0.35</v>
      </c>
      <c r="AI14" s="8">
        <v>0.27</v>
      </c>
      <c r="AJ14" s="8">
        <v>0.28000000000000003</v>
      </c>
      <c r="AK14" s="8">
        <v>0.28000000000000003</v>
      </c>
      <c r="AL14" s="8">
        <v>0.25</v>
      </c>
      <c r="AM14" s="8">
        <v>0.54</v>
      </c>
      <c r="AN14" s="7">
        <v>0.3</v>
      </c>
      <c r="AO14" s="8">
        <v>0.34</v>
      </c>
      <c r="AP14" s="8">
        <v>0.26</v>
      </c>
      <c r="AQ14" s="8">
        <v>0.31</v>
      </c>
      <c r="AR14" s="8">
        <v>0.34</v>
      </c>
      <c r="AS14" s="8">
        <v>0.28999999999999998</v>
      </c>
      <c r="AT14" s="8">
        <v>0.37</v>
      </c>
      <c r="AU14" s="8">
        <v>0.27</v>
      </c>
      <c r="AV14" s="8">
        <v>0.59</v>
      </c>
      <c r="AW14" s="8">
        <v>0.23</v>
      </c>
      <c r="AX14" s="8">
        <v>0.3</v>
      </c>
      <c r="AY14" s="7">
        <v>0.31</v>
      </c>
      <c r="AZ14" s="8">
        <v>0.27</v>
      </c>
      <c r="BA14" s="8">
        <v>0.35</v>
      </c>
    </row>
    <row r="16" spans="1:53" x14ac:dyDescent="0.25">
      <c r="A16" s="9" t="s">
        <v>70</v>
      </c>
      <c r="B16" s="10">
        <f t="shared" ref="B16:AG16" si="0">IFERROR(SUM(B7,B9)/B5,0)</f>
        <v>0.24163754368447329</v>
      </c>
      <c r="C16" s="10">
        <f t="shared" si="0"/>
        <v>0.2607361963190184</v>
      </c>
      <c r="D16" s="10">
        <f t="shared" si="0"/>
        <v>0.22341463414634147</v>
      </c>
      <c r="E16" s="10">
        <f t="shared" si="0"/>
        <v>0.24163754368447329</v>
      </c>
      <c r="F16" s="10">
        <f t="shared" si="0"/>
        <v>0.37478108581436076</v>
      </c>
      <c r="G16" s="10">
        <f t="shared" si="0"/>
        <v>0.26433566433566436</v>
      </c>
      <c r="H16" s="10">
        <f t="shared" si="0"/>
        <v>0.11420612813370473</v>
      </c>
      <c r="I16" s="10">
        <f t="shared" si="0"/>
        <v>0.24163754368447329</v>
      </c>
      <c r="J16" s="10">
        <f t="shared" si="0"/>
        <v>0.15853658536585366</v>
      </c>
      <c r="K16" s="10">
        <f t="shared" si="0"/>
        <v>0.21818181818181817</v>
      </c>
      <c r="L16" s="10">
        <f t="shared" si="0"/>
        <v>0.24242424242424243</v>
      </c>
      <c r="M16" s="10">
        <f t="shared" si="0"/>
        <v>0.20689655172413793</v>
      </c>
      <c r="N16" s="10">
        <f t="shared" si="0"/>
        <v>0.26857142857142857</v>
      </c>
      <c r="O16" s="10">
        <f t="shared" si="0"/>
        <v>0.21505376344086022</v>
      </c>
      <c r="P16" s="10">
        <f t="shared" si="0"/>
        <v>0.39923954372623577</v>
      </c>
      <c r="Q16" s="10">
        <f t="shared" si="0"/>
        <v>0.18248175182481752</v>
      </c>
      <c r="R16" s="10">
        <f t="shared" si="0"/>
        <v>0.22807017543859648</v>
      </c>
      <c r="S16" s="10">
        <f t="shared" si="0"/>
        <v>0.29166666666666669</v>
      </c>
      <c r="T16" s="10">
        <f t="shared" si="0"/>
        <v>0.1893491124260355</v>
      </c>
      <c r="U16" s="10">
        <f t="shared" si="0"/>
        <v>0.23636363636363636</v>
      </c>
      <c r="V16" s="10">
        <f t="shared" si="0"/>
        <v>0.24163754368447329</v>
      </c>
      <c r="W16" s="10">
        <f t="shared" si="0"/>
        <v>0.23636363636363636</v>
      </c>
      <c r="X16" s="10">
        <f t="shared" si="0"/>
        <v>0.25842696629213485</v>
      </c>
      <c r="Y16" s="10">
        <f t="shared" si="0"/>
        <v>9.2592592592592587E-2</v>
      </c>
      <c r="Z16" s="10">
        <f t="shared" si="0"/>
        <v>0.20224719101123595</v>
      </c>
      <c r="AA16" s="10">
        <f t="shared" si="0"/>
        <v>0.30555555555555558</v>
      </c>
      <c r="AB16" s="10">
        <f t="shared" si="0"/>
        <v>0.16455696202531644</v>
      </c>
      <c r="AC16" s="10">
        <f t="shared" si="0"/>
        <v>0.20224719101123595</v>
      </c>
      <c r="AD16" s="10">
        <f t="shared" si="0"/>
        <v>0.18032786885245902</v>
      </c>
      <c r="AE16" s="10">
        <f t="shared" si="0"/>
        <v>0.21</v>
      </c>
      <c r="AF16" s="10">
        <f t="shared" si="0"/>
        <v>0.31401869158878504</v>
      </c>
      <c r="AG16" s="10">
        <f t="shared" si="0"/>
        <v>0.23376623376623376</v>
      </c>
      <c r="AH16" s="10">
        <f t="shared" ref="AH16:BA16" si="1">IFERROR(SUM(AH7,AH9)/AH5,0)</f>
        <v>0.16867469879518071</v>
      </c>
      <c r="AI16" s="10">
        <f t="shared" si="1"/>
        <v>0.1728395061728395</v>
      </c>
      <c r="AJ16" s="10">
        <f t="shared" si="1"/>
        <v>0.26315789473684209</v>
      </c>
      <c r="AK16" s="10">
        <f t="shared" si="1"/>
        <v>0.30303030303030304</v>
      </c>
      <c r="AL16" s="10">
        <f t="shared" si="1"/>
        <v>0.25757575757575757</v>
      </c>
      <c r="AM16" s="10">
        <f t="shared" si="1"/>
        <v>0.1044776119402985</v>
      </c>
      <c r="AN16" s="10">
        <f t="shared" si="1"/>
        <v>0.24178644763860369</v>
      </c>
      <c r="AO16" s="10">
        <f t="shared" si="1"/>
        <v>0.21904761904761905</v>
      </c>
      <c r="AP16" s="10">
        <f t="shared" si="1"/>
        <v>0.28460342146189738</v>
      </c>
      <c r="AQ16" s="10">
        <f t="shared" si="1"/>
        <v>0.29545454545454547</v>
      </c>
      <c r="AR16" s="10">
        <f t="shared" si="1"/>
        <v>0.21008403361344538</v>
      </c>
      <c r="AS16" s="10">
        <f t="shared" si="1"/>
        <v>0.16363636363636364</v>
      </c>
      <c r="AT16" s="10">
        <f t="shared" si="1"/>
        <v>0.1111111111111111</v>
      </c>
      <c r="AU16" s="10">
        <f t="shared" si="1"/>
        <v>0.24285714285714285</v>
      </c>
      <c r="AV16" s="10">
        <f t="shared" si="1"/>
        <v>0.27272727272727271</v>
      </c>
      <c r="AW16" s="10">
        <f t="shared" si="1"/>
        <v>0.23021582733812951</v>
      </c>
      <c r="AX16" s="10">
        <f t="shared" si="1"/>
        <v>0.20761245674740483</v>
      </c>
      <c r="AY16" s="10">
        <f t="shared" si="1"/>
        <v>0.23660714285714285</v>
      </c>
      <c r="AZ16" s="10">
        <f t="shared" si="1"/>
        <v>0.27187864644107351</v>
      </c>
      <c r="BA16" s="10">
        <f t="shared" si="1"/>
        <v>0.20427807486631017</v>
      </c>
    </row>
    <row r="18" spans="1:53" x14ac:dyDescent="0.25">
      <c r="A18" s="9" t="s">
        <v>71</v>
      </c>
      <c r="B18" s="10">
        <f t="shared" ref="B18:AG18" si="2">IFERROR(SUM(B11,B13)/B5,0)</f>
        <v>0.75786320519221173</v>
      </c>
      <c r="C18" s="10">
        <f t="shared" si="2"/>
        <v>0.73824130879345606</v>
      </c>
      <c r="D18" s="10">
        <f t="shared" si="2"/>
        <v>0.77756097560975612</v>
      </c>
      <c r="E18" s="10">
        <f t="shared" si="2"/>
        <v>0.75786320519221173</v>
      </c>
      <c r="F18" s="10">
        <f t="shared" si="2"/>
        <v>0.62521891418563924</v>
      </c>
      <c r="G18" s="10">
        <f t="shared" si="2"/>
        <v>0.73566433566433564</v>
      </c>
      <c r="H18" s="10">
        <f t="shared" si="2"/>
        <v>0.88579387186629521</v>
      </c>
      <c r="I18" s="10">
        <f t="shared" si="2"/>
        <v>0.75786320519221173</v>
      </c>
      <c r="J18" s="10">
        <f t="shared" si="2"/>
        <v>0.84146341463414631</v>
      </c>
      <c r="K18" s="10">
        <f t="shared" si="2"/>
        <v>0.78181818181818186</v>
      </c>
      <c r="L18" s="10">
        <f t="shared" si="2"/>
        <v>0.75757575757575757</v>
      </c>
      <c r="M18" s="10">
        <f t="shared" si="2"/>
        <v>0.7931034482758621</v>
      </c>
      <c r="N18" s="10">
        <f t="shared" si="2"/>
        <v>0.7371428571428571</v>
      </c>
      <c r="O18" s="10">
        <f t="shared" si="2"/>
        <v>0.79032258064516125</v>
      </c>
      <c r="P18" s="10">
        <f t="shared" si="2"/>
        <v>0.59695817490494296</v>
      </c>
      <c r="Q18" s="10">
        <f t="shared" si="2"/>
        <v>0.81751824817518248</v>
      </c>
      <c r="R18" s="10">
        <f t="shared" si="2"/>
        <v>0.77192982456140347</v>
      </c>
      <c r="S18" s="10">
        <f t="shared" si="2"/>
        <v>0.70833333333333337</v>
      </c>
      <c r="T18" s="10">
        <f t="shared" si="2"/>
        <v>0.81065088757396453</v>
      </c>
      <c r="U18" s="10">
        <f t="shared" si="2"/>
        <v>0.76363636363636367</v>
      </c>
      <c r="V18" s="10">
        <f t="shared" si="2"/>
        <v>0.75786320519221173</v>
      </c>
      <c r="W18" s="10">
        <f t="shared" si="2"/>
        <v>0.76363636363636367</v>
      </c>
      <c r="X18" s="10">
        <f t="shared" si="2"/>
        <v>0.7415730337078652</v>
      </c>
      <c r="Y18" s="10">
        <f t="shared" si="2"/>
        <v>0.90740740740740744</v>
      </c>
      <c r="Z18" s="10">
        <f t="shared" si="2"/>
        <v>0.7865168539325843</v>
      </c>
      <c r="AA18" s="10">
        <f t="shared" si="2"/>
        <v>0.69444444444444442</v>
      </c>
      <c r="AB18" s="10">
        <f t="shared" si="2"/>
        <v>0.83544303797468356</v>
      </c>
      <c r="AC18" s="10">
        <f t="shared" si="2"/>
        <v>0.7865168539325843</v>
      </c>
      <c r="AD18" s="10">
        <f t="shared" si="2"/>
        <v>0.81967213114754101</v>
      </c>
      <c r="AE18" s="10">
        <f t="shared" si="2"/>
        <v>0.8</v>
      </c>
      <c r="AF18" s="10">
        <f t="shared" si="2"/>
        <v>0.68411214953271027</v>
      </c>
      <c r="AG18" s="10">
        <f t="shared" si="2"/>
        <v>0.75974025974025972</v>
      </c>
      <c r="AH18" s="10">
        <f t="shared" ref="AH18:BA18" si="3">IFERROR(SUM(AH11,AH13)/AH5,0)</f>
        <v>0.83132530120481929</v>
      </c>
      <c r="AI18" s="10">
        <f t="shared" si="3"/>
        <v>0.83950617283950613</v>
      </c>
      <c r="AJ18" s="10">
        <f t="shared" si="3"/>
        <v>0.73684210526315785</v>
      </c>
      <c r="AK18" s="10">
        <f t="shared" si="3"/>
        <v>0.69696969696969702</v>
      </c>
      <c r="AL18" s="10">
        <f t="shared" si="3"/>
        <v>0.72727272727272729</v>
      </c>
      <c r="AM18" s="10">
        <f t="shared" si="3"/>
        <v>0.89552238805970152</v>
      </c>
      <c r="AN18" s="10">
        <f t="shared" si="3"/>
        <v>0.757700205338809</v>
      </c>
      <c r="AO18" s="10">
        <f t="shared" si="3"/>
        <v>0.78095238095238095</v>
      </c>
      <c r="AP18" s="10">
        <f t="shared" si="3"/>
        <v>0.71695178849144636</v>
      </c>
      <c r="AQ18" s="10">
        <f t="shared" si="3"/>
        <v>0.71590909090909094</v>
      </c>
      <c r="AR18" s="10">
        <f t="shared" si="3"/>
        <v>0.78991596638655459</v>
      </c>
      <c r="AS18" s="10">
        <f t="shared" si="3"/>
        <v>0.83636363636363631</v>
      </c>
      <c r="AT18" s="10">
        <f t="shared" si="3"/>
        <v>0.88888888888888884</v>
      </c>
      <c r="AU18" s="10">
        <f t="shared" si="3"/>
        <v>0.75714285714285712</v>
      </c>
      <c r="AV18" s="10">
        <f t="shared" si="3"/>
        <v>0.81818181818181823</v>
      </c>
      <c r="AW18" s="10">
        <f t="shared" si="3"/>
        <v>0.76258992805755399</v>
      </c>
      <c r="AX18" s="10">
        <f t="shared" si="3"/>
        <v>0.78892733564013839</v>
      </c>
      <c r="AY18" s="10">
        <f t="shared" si="3"/>
        <v>0.7639508928571429</v>
      </c>
      <c r="AZ18" s="10">
        <f t="shared" si="3"/>
        <v>0.72812135355892649</v>
      </c>
      <c r="BA18" s="10">
        <f t="shared" si="3"/>
        <v>0.79679144385026734</v>
      </c>
    </row>
    <row r="20" spans="1:53" ht="13.8" x14ac:dyDescent="0.3">
      <c r="A20" s="11" t="s">
        <v>63</v>
      </c>
    </row>
  </sheetData>
  <mergeCells count="13">
    <mergeCell ref="A13:A14"/>
    <mergeCell ref="AY1:BA1"/>
    <mergeCell ref="A3:BA3"/>
    <mergeCell ref="A5:A6"/>
    <mergeCell ref="A7:A8"/>
    <mergeCell ref="A9:A10"/>
    <mergeCell ref="A11:A12"/>
    <mergeCell ref="A1:A2"/>
    <mergeCell ref="B1:D1"/>
    <mergeCell ref="E1:H1"/>
    <mergeCell ref="I1:U1"/>
    <mergeCell ref="V1:AM1"/>
    <mergeCell ref="AN1:AX1"/>
  </mergeCells>
  <hyperlinks>
    <hyperlink ref="A20" location="INDEX!A1" display="Back To Index" xr:uid="{00000000-0004-0000-0A00-000000000000}"/>
  </hyperlinks>
  <pageMargins left="0.7" right="0.7" top="0.75" bottom="0.75" header="0.3" footer="0.3"/>
  <pageSetup paperSize="9" fitToWidth="99" orientation="landscape" verticalDpi="0" r:id="rId1"/>
  <headerFooter>
    <oddFooter>&amp;LOpinium Research Confidential&amp;C&amp;D&amp;RPage &amp;P</oddFooter>
  </headerFooter>
  <colBreaks count="4" manualBreakCount="4">
    <brk id="8" max="1048575" man="1"/>
    <brk id="21" max="1048575" man="1"/>
    <brk id="39" max="1048575" man="1"/>
    <brk id="50"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A22"/>
  <sheetViews>
    <sheetView showGridLines="0" workbookViewId="0">
      <pane xSplit="1" ySplit="6" topLeftCell="B7" activePane="bottomRight" state="frozen"/>
      <selection sqref="A1:A2"/>
      <selection pane="topRight" sqref="A1:A2"/>
      <selection pane="bottomLeft" sqref="A1:A2"/>
      <selection pane="bottomRight" activeCell="B18" sqref="B18"/>
    </sheetView>
  </sheetViews>
  <sheetFormatPr defaultColWidth="9" defaultRowHeight="12" x14ac:dyDescent="0.25"/>
  <cols>
    <col min="1" max="1" width="45.5" style="9" customWidth="1"/>
    <col min="2" max="2" width="7.8984375" style="1" customWidth="1"/>
    <col min="3" max="53" width="10.59765625" style="1" customWidth="1"/>
    <col min="54" max="1000" width="7.8984375" style="1" customWidth="1"/>
    <col min="1001" max="16384" width="9" style="1"/>
  </cols>
  <sheetData>
    <row r="1" spans="1:53" ht="11.4" x14ac:dyDescent="0.2">
      <c r="A1" s="32"/>
      <c r="B1" s="29" t="s">
        <v>0</v>
      </c>
      <c r="C1" s="29"/>
      <c r="D1" s="29"/>
      <c r="E1" s="29" t="s">
        <v>1</v>
      </c>
      <c r="F1" s="29"/>
      <c r="G1" s="29"/>
      <c r="H1" s="29"/>
      <c r="I1" s="29" t="s">
        <v>2</v>
      </c>
      <c r="J1" s="29"/>
      <c r="K1" s="29"/>
      <c r="L1" s="29"/>
      <c r="M1" s="29"/>
      <c r="N1" s="29"/>
      <c r="O1" s="29"/>
      <c r="P1" s="29"/>
      <c r="Q1" s="29"/>
      <c r="R1" s="29"/>
      <c r="S1" s="29"/>
      <c r="T1" s="29"/>
      <c r="U1" s="29"/>
      <c r="V1" s="29" t="s">
        <v>3</v>
      </c>
      <c r="W1" s="29"/>
      <c r="X1" s="29"/>
      <c r="Y1" s="29"/>
      <c r="Z1" s="29"/>
      <c r="AA1" s="29"/>
      <c r="AB1" s="29"/>
      <c r="AC1" s="29"/>
      <c r="AD1" s="29"/>
      <c r="AE1" s="29"/>
      <c r="AF1" s="29"/>
      <c r="AG1" s="29"/>
      <c r="AH1" s="29"/>
      <c r="AI1" s="29"/>
      <c r="AJ1" s="29"/>
      <c r="AK1" s="29"/>
      <c r="AL1" s="29"/>
      <c r="AM1" s="29"/>
      <c r="AN1" s="29" t="s">
        <v>4</v>
      </c>
      <c r="AO1" s="29"/>
      <c r="AP1" s="29"/>
      <c r="AQ1" s="29"/>
      <c r="AR1" s="29"/>
      <c r="AS1" s="29"/>
      <c r="AT1" s="29"/>
      <c r="AU1" s="29"/>
      <c r="AV1" s="29"/>
      <c r="AW1" s="29"/>
      <c r="AX1" s="29"/>
      <c r="AY1" s="29" t="s">
        <v>5</v>
      </c>
      <c r="AZ1" s="29"/>
      <c r="BA1" s="29"/>
    </row>
    <row r="2" spans="1:53" ht="46.2" x14ac:dyDescent="0.25">
      <c r="A2" s="32"/>
      <c r="B2" s="2" t="s">
        <v>6</v>
      </c>
      <c r="C2" s="3" t="s">
        <v>7</v>
      </c>
      <c r="D2" s="3" t="s">
        <v>8</v>
      </c>
      <c r="E2" s="2" t="s">
        <v>6</v>
      </c>
      <c r="F2" s="3" t="s">
        <v>9</v>
      </c>
      <c r="G2" s="3" t="s">
        <v>10</v>
      </c>
      <c r="H2" s="3" t="s">
        <v>11</v>
      </c>
      <c r="I2" s="2" t="s">
        <v>6</v>
      </c>
      <c r="J2" s="3" t="s">
        <v>12</v>
      </c>
      <c r="K2" s="3" t="s">
        <v>13</v>
      </c>
      <c r="L2" s="3" t="s">
        <v>14</v>
      </c>
      <c r="M2" s="3" t="s">
        <v>15</v>
      </c>
      <c r="N2" s="3" t="s">
        <v>16</v>
      </c>
      <c r="O2" s="3" t="s">
        <v>17</v>
      </c>
      <c r="P2" s="3" t="s">
        <v>18</v>
      </c>
      <c r="Q2" s="3" t="s">
        <v>19</v>
      </c>
      <c r="R2" s="3" t="s">
        <v>20</v>
      </c>
      <c r="S2" s="3" t="s">
        <v>21</v>
      </c>
      <c r="T2" s="3" t="s">
        <v>22</v>
      </c>
      <c r="U2" s="3" t="s">
        <v>23</v>
      </c>
      <c r="V2" s="2" t="s">
        <v>6</v>
      </c>
      <c r="W2" s="3" t="s">
        <v>24</v>
      </c>
      <c r="X2" s="3" t="s">
        <v>25</v>
      </c>
      <c r="Y2" s="3" t="s">
        <v>26</v>
      </c>
      <c r="Z2" s="3" t="s">
        <v>27</v>
      </c>
      <c r="AA2" s="3" t="s">
        <v>28</v>
      </c>
      <c r="AB2" s="3" t="s">
        <v>29</v>
      </c>
      <c r="AC2" s="3" t="s">
        <v>30</v>
      </c>
      <c r="AD2" s="3" t="s">
        <v>31</v>
      </c>
      <c r="AE2" s="3" t="s">
        <v>32</v>
      </c>
      <c r="AF2" s="3" t="s">
        <v>18</v>
      </c>
      <c r="AG2" s="3" t="s">
        <v>33</v>
      </c>
      <c r="AH2" s="3" t="s">
        <v>34</v>
      </c>
      <c r="AI2" s="3" t="s">
        <v>35</v>
      </c>
      <c r="AJ2" s="3" t="s">
        <v>36</v>
      </c>
      <c r="AK2" s="3" t="s">
        <v>37</v>
      </c>
      <c r="AL2" s="3" t="s">
        <v>38</v>
      </c>
      <c r="AM2" s="3" t="s">
        <v>39</v>
      </c>
      <c r="AN2" s="2" t="s">
        <v>6</v>
      </c>
      <c r="AO2" s="3" t="s">
        <v>40</v>
      </c>
      <c r="AP2" s="3" t="s">
        <v>41</v>
      </c>
      <c r="AQ2" s="3" t="s">
        <v>42</v>
      </c>
      <c r="AR2" s="3" t="s">
        <v>43</v>
      </c>
      <c r="AS2" s="3" t="s">
        <v>44</v>
      </c>
      <c r="AT2" s="3" t="s">
        <v>45</v>
      </c>
      <c r="AU2" s="3" t="s">
        <v>46</v>
      </c>
      <c r="AV2" s="3" t="s">
        <v>47</v>
      </c>
      <c r="AW2" s="3" t="s">
        <v>48</v>
      </c>
      <c r="AX2" s="3" t="s">
        <v>49</v>
      </c>
      <c r="AY2" s="2" t="s">
        <v>6</v>
      </c>
      <c r="AZ2" s="3" t="s">
        <v>50</v>
      </c>
      <c r="BA2" s="3" t="s">
        <v>51</v>
      </c>
    </row>
    <row r="3" spans="1:53" ht="11.4" x14ac:dyDescent="0.2">
      <c r="A3" s="30" t="s">
        <v>101</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row>
    <row r="4" spans="1:53" ht="74.25" customHeight="1" x14ac:dyDescent="0.25">
      <c r="A4" s="4" t="s">
        <v>102</v>
      </c>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row>
    <row r="5" spans="1:53" ht="11.4" x14ac:dyDescent="0.2">
      <c r="A5" s="31" t="s">
        <v>54</v>
      </c>
      <c r="B5" s="6">
        <v>2003</v>
      </c>
      <c r="C5" s="6">
        <v>978</v>
      </c>
      <c r="D5" s="6">
        <v>1025</v>
      </c>
      <c r="E5" s="6">
        <v>2003</v>
      </c>
      <c r="F5" s="6">
        <v>571</v>
      </c>
      <c r="G5" s="6">
        <v>715</v>
      </c>
      <c r="H5" s="6">
        <v>718</v>
      </c>
      <c r="I5" s="6">
        <v>2003</v>
      </c>
      <c r="J5" s="6">
        <v>82</v>
      </c>
      <c r="K5" s="6">
        <v>220</v>
      </c>
      <c r="L5" s="6">
        <v>165</v>
      </c>
      <c r="M5" s="6">
        <v>145</v>
      </c>
      <c r="N5" s="6">
        <v>175</v>
      </c>
      <c r="O5" s="6">
        <v>186</v>
      </c>
      <c r="P5" s="6">
        <v>263</v>
      </c>
      <c r="Q5" s="6">
        <v>274</v>
      </c>
      <c r="R5" s="6">
        <v>171</v>
      </c>
      <c r="S5" s="6">
        <v>96</v>
      </c>
      <c r="T5" s="6">
        <v>169</v>
      </c>
      <c r="U5" s="6">
        <v>55</v>
      </c>
      <c r="V5" s="6">
        <v>2003</v>
      </c>
      <c r="W5" s="6">
        <v>55</v>
      </c>
      <c r="X5" s="6">
        <v>178</v>
      </c>
      <c r="Y5" s="6">
        <v>54</v>
      </c>
      <c r="Z5" s="6">
        <v>89</v>
      </c>
      <c r="AA5" s="6">
        <v>72</v>
      </c>
      <c r="AB5" s="6">
        <v>79</v>
      </c>
      <c r="AC5" s="6">
        <v>89</v>
      </c>
      <c r="AD5" s="6">
        <v>122</v>
      </c>
      <c r="AE5" s="6">
        <v>100</v>
      </c>
      <c r="AF5" s="6">
        <v>535</v>
      </c>
      <c r="AG5" s="6">
        <v>154</v>
      </c>
      <c r="AH5" s="6">
        <v>83</v>
      </c>
      <c r="AI5" s="6">
        <v>81</v>
      </c>
      <c r="AJ5" s="6">
        <v>114</v>
      </c>
      <c r="AK5" s="6">
        <v>66</v>
      </c>
      <c r="AL5" s="6">
        <v>66</v>
      </c>
      <c r="AM5" s="6">
        <v>67</v>
      </c>
      <c r="AN5" s="6">
        <v>1948</v>
      </c>
      <c r="AO5" s="6">
        <v>525</v>
      </c>
      <c r="AP5" s="6">
        <v>643</v>
      </c>
      <c r="AQ5" s="6">
        <v>88</v>
      </c>
      <c r="AR5" s="6">
        <v>119</v>
      </c>
      <c r="AS5" s="6">
        <v>55</v>
      </c>
      <c r="AT5" s="6">
        <v>9</v>
      </c>
      <c r="AU5" s="6">
        <v>70</v>
      </c>
      <c r="AV5" s="6">
        <v>11</v>
      </c>
      <c r="AW5" s="6">
        <v>139</v>
      </c>
      <c r="AX5" s="6">
        <v>289</v>
      </c>
      <c r="AY5" s="6">
        <v>1792</v>
      </c>
      <c r="AZ5" s="6">
        <v>857</v>
      </c>
      <c r="BA5" s="6">
        <v>935</v>
      </c>
    </row>
    <row r="6" spans="1:53" x14ac:dyDescent="0.25">
      <c r="A6" s="28"/>
      <c r="B6" s="7">
        <v>1</v>
      </c>
      <c r="C6" s="7">
        <v>1</v>
      </c>
      <c r="D6" s="7">
        <v>1</v>
      </c>
      <c r="E6" s="7">
        <v>1</v>
      </c>
      <c r="F6" s="7">
        <v>1</v>
      </c>
      <c r="G6" s="7">
        <v>1</v>
      </c>
      <c r="H6" s="7">
        <v>1</v>
      </c>
      <c r="I6" s="7">
        <v>1</v>
      </c>
      <c r="J6" s="7">
        <v>1</v>
      </c>
      <c r="K6" s="7">
        <v>1</v>
      </c>
      <c r="L6" s="7">
        <v>1</v>
      </c>
      <c r="M6" s="7">
        <v>1</v>
      </c>
      <c r="N6" s="7">
        <v>1</v>
      </c>
      <c r="O6" s="7">
        <v>1</v>
      </c>
      <c r="P6" s="7">
        <v>1</v>
      </c>
      <c r="Q6" s="7">
        <v>1</v>
      </c>
      <c r="R6" s="7">
        <v>1</v>
      </c>
      <c r="S6" s="7">
        <v>1</v>
      </c>
      <c r="T6" s="7">
        <v>1</v>
      </c>
      <c r="U6" s="7">
        <v>1</v>
      </c>
      <c r="V6" s="7">
        <v>1</v>
      </c>
      <c r="W6" s="7">
        <v>1</v>
      </c>
      <c r="X6" s="7">
        <v>1</v>
      </c>
      <c r="Y6" s="7">
        <v>1</v>
      </c>
      <c r="Z6" s="7">
        <v>1</v>
      </c>
      <c r="AA6" s="7">
        <v>1</v>
      </c>
      <c r="AB6" s="7">
        <v>1</v>
      </c>
      <c r="AC6" s="7">
        <v>1</v>
      </c>
      <c r="AD6" s="7">
        <v>1</v>
      </c>
      <c r="AE6" s="7">
        <v>1</v>
      </c>
      <c r="AF6" s="7">
        <v>1</v>
      </c>
      <c r="AG6" s="7">
        <v>1</v>
      </c>
      <c r="AH6" s="7">
        <v>1</v>
      </c>
      <c r="AI6" s="7">
        <v>1</v>
      </c>
      <c r="AJ6" s="7">
        <v>1</v>
      </c>
      <c r="AK6" s="7">
        <v>1</v>
      </c>
      <c r="AL6" s="7">
        <v>1</v>
      </c>
      <c r="AM6" s="7">
        <v>1</v>
      </c>
      <c r="AN6" s="7">
        <v>1</v>
      </c>
      <c r="AO6" s="7">
        <v>1</v>
      </c>
      <c r="AP6" s="7">
        <v>1</v>
      </c>
      <c r="AQ6" s="7">
        <v>1</v>
      </c>
      <c r="AR6" s="7">
        <v>1</v>
      </c>
      <c r="AS6" s="7">
        <v>1</v>
      </c>
      <c r="AT6" s="7">
        <v>1</v>
      </c>
      <c r="AU6" s="7">
        <v>1</v>
      </c>
      <c r="AV6" s="7">
        <v>1</v>
      </c>
      <c r="AW6" s="7">
        <v>1</v>
      </c>
      <c r="AX6" s="7">
        <v>1</v>
      </c>
      <c r="AY6" s="7">
        <v>1</v>
      </c>
      <c r="AZ6" s="7">
        <v>1</v>
      </c>
      <c r="BA6" s="7">
        <v>1</v>
      </c>
    </row>
    <row r="7" spans="1:53" ht="32.1" customHeight="1" x14ac:dyDescent="0.2">
      <c r="A7" s="28" t="s">
        <v>103</v>
      </c>
      <c r="B7" s="6">
        <v>168</v>
      </c>
      <c r="C7" s="6">
        <v>110</v>
      </c>
      <c r="D7" s="6">
        <v>58</v>
      </c>
      <c r="E7" s="6">
        <v>168</v>
      </c>
      <c r="F7" s="6">
        <v>83</v>
      </c>
      <c r="G7" s="6">
        <v>57</v>
      </c>
      <c r="H7" s="6">
        <v>29</v>
      </c>
      <c r="I7" s="6">
        <v>168</v>
      </c>
      <c r="J7" s="6">
        <v>9</v>
      </c>
      <c r="K7" s="6">
        <v>15</v>
      </c>
      <c r="L7" s="6">
        <v>9</v>
      </c>
      <c r="M7" s="6">
        <v>10</v>
      </c>
      <c r="N7" s="6">
        <v>11</v>
      </c>
      <c r="O7" s="6">
        <v>16</v>
      </c>
      <c r="P7" s="6">
        <v>30</v>
      </c>
      <c r="Q7" s="6">
        <v>13</v>
      </c>
      <c r="R7" s="6">
        <v>29</v>
      </c>
      <c r="S7" s="6">
        <v>13</v>
      </c>
      <c r="T7" s="6">
        <v>9</v>
      </c>
      <c r="U7" s="6">
        <v>4</v>
      </c>
      <c r="V7" s="6">
        <v>168</v>
      </c>
      <c r="W7" s="6">
        <v>4</v>
      </c>
      <c r="X7" s="6">
        <v>11</v>
      </c>
      <c r="Y7" s="6">
        <v>7</v>
      </c>
      <c r="Z7" s="6">
        <v>21</v>
      </c>
      <c r="AA7" s="6">
        <v>9</v>
      </c>
      <c r="AB7" s="6">
        <v>7</v>
      </c>
      <c r="AC7" s="6">
        <v>3</v>
      </c>
      <c r="AD7" s="6">
        <v>12</v>
      </c>
      <c r="AE7" s="6">
        <v>12</v>
      </c>
      <c r="AF7" s="6">
        <v>45</v>
      </c>
      <c r="AG7" s="6">
        <v>7</v>
      </c>
      <c r="AH7" s="6">
        <v>3</v>
      </c>
      <c r="AI7" s="6">
        <v>8</v>
      </c>
      <c r="AJ7" s="6">
        <v>8</v>
      </c>
      <c r="AK7" s="6">
        <v>5</v>
      </c>
      <c r="AL7" s="6">
        <v>4</v>
      </c>
      <c r="AM7" s="6">
        <v>4</v>
      </c>
      <c r="AN7" s="6">
        <v>165</v>
      </c>
      <c r="AO7" s="6">
        <v>39</v>
      </c>
      <c r="AP7" s="6">
        <v>59</v>
      </c>
      <c r="AQ7" s="6">
        <v>13</v>
      </c>
      <c r="AR7" s="6">
        <v>12</v>
      </c>
      <c r="AS7" s="6">
        <v>1</v>
      </c>
      <c r="AT7" s="6">
        <v>1</v>
      </c>
      <c r="AU7" s="6">
        <v>2</v>
      </c>
      <c r="AV7" s="6">
        <v>1</v>
      </c>
      <c r="AW7" s="6">
        <v>14</v>
      </c>
      <c r="AX7" s="6">
        <v>22</v>
      </c>
      <c r="AY7" s="6">
        <v>147</v>
      </c>
      <c r="AZ7" s="6">
        <v>73</v>
      </c>
      <c r="BA7" s="6">
        <v>74</v>
      </c>
    </row>
    <row r="8" spans="1:53" x14ac:dyDescent="0.25">
      <c r="A8" s="28"/>
      <c r="B8" s="7">
        <v>0.08</v>
      </c>
      <c r="C8" s="8">
        <v>0.11</v>
      </c>
      <c r="D8" s="8">
        <v>0.06</v>
      </c>
      <c r="E8" s="7">
        <v>0.08</v>
      </c>
      <c r="F8" s="8">
        <v>0.15</v>
      </c>
      <c r="G8" s="8">
        <v>0.08</v>
      </c>
      <c r="H8" s="8">
        <v>0.04</v>
      </c>
      <c r="I8" s="7">
        <v>0.08</v>
      </c>
      <c r="J8" s="8">
        <v>0.11</v>
      </c>
      <c r="K8" s="8">
        <v>7.0000000000000007E-2</v>
      </c>
      <c r="L8" s="8">
        <v>0.06</v>
      </c>
      <c r="M8" s="8">
        <v>7.0000000000000007E-2</v>
      </c>
      <c r="N8" s="8">
        <v>0.06</v>
      </c>
      <c r="O8" s="8">
        <v>0.09</v>
      </c>
      <c r="P8" s="8">
        <v>0.12</v>
      </c>
      <c r="Q8" s="8">
        <v>0.05</v>
      </c>
      <c r="R8" s="8">
        <v>0.17</v>
      </c>
      <c r="S8" s="8">
        <v>0.14000000000000001</v>
      </c>
      <c r="T8" s="8">
        <v>0.05</v>
      </c>
      <c r="U8" s="8">
        <v>7.0000000000000007E-2</v>
      </c>
      <c r="V8" s="7">
        <v>0.08</v>
      </c>
      <c r="W8" s="8">
        <v>7.0000000000000007E-2</v>
      </c>
      <c r="X8" s="8">
        <v>0.06</v>
      </c>
      <c r="Y8" s="8">
        <v>0.13</v>
      </c>
      <c r="Z8" s="8">
        <v>0.23</v>
      </c>
      <c r="AA8" s="8">
        <v>0.13</v>
      </c>
      <c r="AB8" s="8">
        <v>0.08</v>
      </c>
      <c r="AC8" s="8">
        <v>0.03</v>
      </c>
      <c r="AD8" s="8">
        <v>0.09</v>
      </c>
      <c r="AE8" s="8">
        <v>0.12</v>
      </c>
      <c r="AF8" s="8">
        <v>0.08</v>
      </c>
      <c r="AG8" s="8">
        <v>0.05</v>
      </c>
      <c r="AH8" s="8">
        <v>0.04</v>
      </c>
      <c r="AI8" s="8">
        <v>0.1</v>
      </c>
      <c r="AJ8" s="8">
        <v>7.0000000000000007E-2</v>
      </c>
      <c r="AK8" s="8">
        <v>7.0000000000000007E-2</v>
      </c>
      <c r="AL8" s="8">
        <v>0.06</v>
      </c>
      <c r="AM8" s="8">
        <v>0.06</v>
      </c>
      <c r="AN8" s="7">
        <v>0.08</v>
      </c>
      <c r="AO8" s="8">
        <v>7.0000000000000007E-2</v>
      </c>
      <c r="AP8" s="8">
        <v>0.09</v>
      </c>
      <c r="AQ8" s="8">
        <v>0.15</v>
      </c>
      <c r="AR8" s="8">
        <v>0.1</v>
      </c>
      <c r="AS8" s="8">
        <v>0.03</v>
      </c>
      <c r="AT8" s="8">
        <v>0.09</v>
      </c>
      <c r="AU8" s="8">
        <v>0.03</v>
      </c>
      <c r="AV8" s="8">
        <v>0.1</v>
      </c>
      <c r="AW8" s="8">
        <v>0.1</v>
      </c>
      <c r="AX8" s="8">
        <v>7.0000000000000007E-2</v>
      </c>
      <c r="AY8" s="7">
        <v>0.08</v>
      </c>
      <c r="AZ8" s="8">
        <v>0.09</v>
      </c>
      <c r="BA8" s="8">
        <v>0.08</v>
      </c>
    </row>
    <row r="9" spans="1:53" ht="11.4" x14ac:dyDescent="0.2">
      <c r="A9" s="28" t="s">
        <v>78</v>
      </c>
      <c r="B9" s="6">
        <v>203</v>
      </c>
      <c r="C9" s="6">
        <v>132</v>
      </c>
      <c r="D9" s="6">
        <v>71</v>
      </c>
      <c r="E9" s="6">
        <v>203</v>
      </c>
      <c r="F9" s="6">
        <v>62</v>
      </c>
      <c r="G9" s="6">
        <v>83</v>
      </c>
      <c r="H9" s="6">
        <v>58</v>
      </c>
      <c r="I9" s="6">
        <v>203</v>
      </c>
      <c r="J9" s="6">
        <v>5</v>
      </c>
      <c r="K9" s="6">
        <v>18</v>
      </c>
      <c r="L9" s="6">
        <v>21</v>
      </c>
      <c r="M9" s="6">
        <v>16</v>
      </c>
      <c r="N9" s="6">
        <v>13</v>
      </c>
      <c r="O9" s="6">
        <v>20</v>
      </c>
      <c r="P9" s="6">
        <v>40</v>
      </c>
      <c r="Q9" s="6">
        <v>25</v>
      </c>
      <c r="R9" s="6">
        <v>13</v>
      </c>
      <c r="S9" s="6">
        <v>10</v>
      </c>
      <c r="T9" s="6">
        <v>17</v>
      </c>
      <c r="U9" s="6">
        <v>6</v>
      </c>
      <c r="V9" s="6">
        <v>203</v>
      </c>
      <c r="W9" s="6">
        <v>6</v>
      </c>
      <c r="X9" s="6">
        <v>14</v>
      </c>
      <c r="Y9" s="6">
        <v>7</v>
      </c>
      <c r="Z9" s="6">
        <v>5</v>
      </c>
      <c r="AA9" s="6">
        <v>4</v>
      </c>
      <c r="AB9" s="6">
        <v>9</v>
      </c>
      <c r="AC9" s="6">
        <v>8</v>
      </c>
      <c r="AD9" s="6">
        <v>17</v>
      </c>
      <c r="AE9" s="6">
        <v>11</v>
      </c>
      <c r="AF9" s="6">
        <v>66</v>
      </c>
      <c r="AG9" s="6">
        <v>14</v>
      </c>
      <c r="AH9" s="6">
        <v>5</v>
      </c>
      <c r="AI9" s="6">
        <v>7</v>
      </c>
      <c r="AJ9" s="6">
        <v>13</v>
      </c>
      <c r="AK9" s="6">
        <v>7</v>
      </c>
      <c r="AL9" s="6">
        <v>4</v>
      </c>
      <c r="AM9" s="6">
        <v>6</v>
      </c>
      <c r="AN9" s="6">
        <v>197</v>
      </c>
      <c r="AO9" s="6">
        <v>69</v>
      </c>
      <c r="AP9" s="6">
        <v>51</v>
      </c>
      <c r="AQ9" s="6">
        <v>8</v>
      </c>
      <c r="AR9" s="6">
        <v>11</v>
      </c>
      <c r="AS9" s="6">
        <v>7</v>
      </c>
      <c r="AT9" s="6">
        <v>1</v>
      </c>
      <c r="AU9" s="6">
        <v>7</v>
      </c>
      <c r="AV9" s="6">
        <v>0</v>
      </c>
      <c r="AW9" s="6">
        <v>9</v>
      </c>
      <c r="AX9" s="6">
        <v>34</v>
      </c>
      <c r="AY9" s="6">
        <v>187</v>
      </c>
      <c r="AZ9" s="6">
        <v>92</v>
      </c>
      <c r="BA9" s="6">
        <v>95</v>
      </c>
    </row>
    <row r="10" spans="1:53" x14ac:dyDescent="0.25">
      <c r="A10" s="28"/>
      <c r="B10" s="7">
        <v>0.1</v>
      </c>
      <c r="C10" s="8">
        <v>0.13</v>
      </c>
      <c r="D10" s="8">
        <v>7.0000000000000007E-2</v>
      </c>
      <c r="E10" s="7">
        <v>0.1</v>
      </c>
      <c r="F10" s="8">
        <v>0.11</v>
      </c>
      <c r="G10" s="8">
        <v>0.12</v>
      </c>
      <c r="H10" s="8">
        <v>0.08</v>
      </c>
      <c r="I10" s="7">
        <v>0.1</v>
      </c>
      <c r="J10" s="8">
        <v>7.0000000000000007E-2</v>
      </c>
      <c r="K10" s="8">
        <v>0.08</v>
      </c>
      <c r="L10" s="8">
        <v>0.13</v>
      </c>
      <c r="M10" s="8">
        <v>0.11</v>
      </c>
      <c r="N10" s="8">
        <v>7.0000000000000007E-2</v>
      </c>
      <c r="O10" s="8">
        <v>0.1</v>
      </c>
      <c r="P10" s="8">
        <v>0.15</v>
      </c>
      <c r="Q10" s="8">
        <v>0.09</v>
      </c>
      <c r="R10" s="8">
        <v>7.0000000000000007E-2</v>
      </c>
      <c r="S10" s="8">
        <v>0.1</v>
      </c>
      <c r="T10" s="8">
        <v>0.1</v>
      </c>
      <c r="U10" s="8">
        <v>0.11</v>
      </c>
      <c r="V10" s="7">
        <v>0.1</v>
      </c>
      <c r="W10" s="8">
        <v>0.11</v>
      </c>
      <c r="X10" s="8">
        <v>0.08</v>
      </c>
      <c r="Y10" s="8">
        <v>0.13</v>
      </c>
      <c r="Z10" s="8">
        <v>0.05</v>
      </c>
      <c r="AA10" s="8">
        <v>0.05</v>
      </c>
      <c r="AB10" s="8">
        <v>0.11</v>
      </c>
      <c r="AC10" s="8">
        <v>0.09</v>
      </c>
      <c r="AD10" s="8">
        <v>0.14000000000000001</v>
      </c>
      <c r="AE10" s="8">
        <v>0.11</v>
      </c>
      <c r="AF10" s="8">
        <v>0.12</v>
      </c>
      <c r="AG10" s="8">
        <v>0.09</v>
      </c>
      <c r="AH10" s="8">
        <v>7.0000000000000007E-2</v>
      </c>
      <c r="AI10" s="8">
        <v>0.08</v>
      </c>
      <c r="AJ10" s="8">
        <v>0.11</v>
      </c>
      <c r="AK10" s="8">
        <v>0.11</v>
      </c>
      <c r="AL10" s="8">
        <v>0.06</v>
      </c>
      <c r="AM10" s="8">
        <v>0.09</v>
      </c>
      <c r="AN10" s="7">
        <v>0.1</v>
      </c>
      <c r="AO10" s="8">
        <v>0.13</v>
      </c>
      <c r="AP10" s="8">
        <v>0.08</v>
      </c>
      <c r="AQ10" s="8">
        <v>0.09</v>
      </c>
      <c r="AR10" s="8">
        <v>0.09</v>
      </c>
      <c r="AS10" s="8">
        <v>0.13</v>
      </c>
      <c r="AT10" s="8">
        <v>7.0000000000000007E-2</v>
      </c>
      <c r="AU10" s="8">
        <v>0.11</v>
      </c>
      <c r="AV10" s="8">
        <v>0</v>
      </c>
      <c r="AW10" s="8">
        <v>7.0000000000000007E-2</v>
      </c>
      <c r="AX10" s="8">
        <v>0.12</v>
      </c>
      <c r="AY10" s="7">
        <v>0.1</v>
      </c>
      <c r="AZ10" s="8">
        <v>0.11</v>
      </c>
      <c r="BA10" s="8">
        <v>0.1</v>
      </c>
    </row>
    <row r="11" spans="1:53" ht="11.4" x14ac:dyDescent="0.2">
      <c r="A11" s="28" t="s">
        <v>78</v>
      </c>
      <c r="B11" s="6">
        <v>682</v>
      </c>
      <c r="C11" s="6">
        <v>325</v>
      </c>
      <c r="D11" s="6">
        <v>357</v>
      </c>
      <c r="E11" s="6">
        <v>682</v>
      </c>
      <c r="F11" s="6">
        <v>204</v>
      </c>
      <c r="G11" s="6">
        <v>264</v>
      </c>
      <c r="H11" s="6">
        <v>214</v>
      </c>
      <c r="I11" s="6">
        <v>682</v>
      </c>
      <c r="J11" s="6">
        <v>22</v>
      </c>
      <c r="K11" s="6">
        <v>74</v>
      </c>
      <c r="L11" s="6">
        <v>51</v>
      </c>
      <c r="M11" s="6">
        <v>57</v>
      </c>
      <c r="N11" s="6">
        <v>66</v>
      </c>
      <c r="O11" s="6">
        <v>68</v>
      </c>
      <c r="P11" s="6">
        <v>98</v>
      </c>
      <c r="Q11" s="6">
        <v>103</v>
      </c>
      <c r="R11" s="6">
        <v>50</v>
      </c>
      <c r="S11" s="6">
        <v>26</v>
      </c>
      <c r="T11" s="6">
        <v>55</v>
      </c>
      <c r="U11" s="6">
        <v>14</v>
      </c>
      <c r="V11" s="6">
        <v>682</v>
      </c>
      <c r="W11" s="6">
        <v>14</v>
      </c>
      <c r="X11" s="6">
        <v>67</v>
      </c>
      <c r="Y11" s="6">
        <v>16</v>
      </c>
      <c r="Z11" s="6">
        <v>25</v>
      </c>
      <c r="AA11" s="6">
        <v>22</v>
      </c>
      <c r="AB11" s="6">
        <v>27</v>
      </c>
      <c r="AC11" s="6">
        <v>28</v>
      </c>
      <c r="AD11" s="6">
        <v>30</v>
      </c>
      <c r="AE11" s="6">
        <v>24</v>
      </c>
      <c r="AF11" s="6">
        <v>208</v>
      </c>
      <c r="AG11" s="6">
        <v>51</v>
      </c>
      <c r="AH11" s="6">
        <v>28</v>
      </c>
      <c r="AI11" s="6">
        <v>30</v>
      </c>
      <c r="AJ11" s="6">
        <v>43</v>
      </c>
      <c r="AK11" s="6">
        <v>20</v>
      </c>
      <c r="AL11" s="6">
        <v>27</v>
      </c>
      <c r="AM11" s="6">
        <v>21</v>
      </c>
      <c r="AN11" s="6">
        <v>668</v>
      </c>
      <c r="AO11" s="6">
        <v>147</v>
      </c>
      <c r="AP11" s="6">
        <v>229</v>
      </c>
      <c r="AQ11" s="6">
        <v>34</v>
      </c>
      <c r="AR11" s="6">
        <v>35</v>
      </c>
      <c r="AS11" s="6">
        <v>19</v>
      </c>
      <c r="AT11" s="6">
        <v>3</v>
      </c>
      <c r="AU11" s="6">
        <v>23</v>
      </c>
      <c r="AV11" s="6">
        <v>5</v>
      </c>
      <c r="AW11" s="6">
        <v>59</v>
      </c>
      <c r="AX11" s="6">
        <v>114</v>
      </c>
      <c r="AY11" s="6">
        <v>586</v>
      </c>
      <c r="AZ11" s="6">
        <v>313</v>
      </c>
      <c r="BA11" s="6">
        <v>273</v>
      </c>
    </row>
    <row r="12" spans="1:53" x14ac:dyDescent="0.25">
      <c r="A12" s="28"/>
      <c r="B12" s="7">
        <v>0.34</v>
      </c>
      <c r="C12" s="8">
        <v>0.33</v>
      </c>
      <c r="D12" s="8">
        <v>0.35</v>
      </c>
      <c r="E12" s="7">
        <v>0.34</v>
      </c>
      <c r="F12" s="8">
        <v>0.36</v>
      </c>
      <c r="G12" s="8">
        <v>0.37</v>
      </c>
      <c r="H12" s="8">
        <v>0.3</v>
      </c>
      <c r="I12" s="7">
        <v>0.34</v>
      </c>
      <c r="J12" s="8">
        <v>0.26</v>
      </c>
      <c r="K12" s="8">
        <v>0.33</v>
      </c>
      <c r="L12" s="8">
        <v>0.31</v>
      </c>
      <c r="M12" s="8">
        <v>0.39</v>
      </c>
      <c r="N12" s="8">
        <v>0.38</v>
      </c>
      <c r="O12" s="8">
        <v>0.36</v>
      </c>
      <c r="P12" s="8">
        <v>0.37</v>
      </c>
      <c r="Q12" s="8">
        <v>0.37</v>
      </c>
      <c r="R12" s="8">
        <v>0.28999999999999998</v>
      </c>
      <c r="S12" s="8">
        <v>0.27</v>
      </c>
      <c r="T12" s="8">
        <v>0.33</v>
      </c>
      <c r="U12" s="8">
        <v>0.24</v>
      </c>
      <c r="V12" s="7">
        <v>0.34</v>
      </c>
      <c r="W12" s="8">
        <v>0.24</v>
      </c>
      <c r="X12" s="8">
        <v>0.38</v>
      </c>
      <c r="Y12" s="8">
        <v>0.28999999999999998</v>
      </c>
      <c r="Z12" s="8">
        <v>0.28000000000000003</v>
      </c>
      <c r="AA12" s="8">
        <v>0.31</v>
      </c>
      <c r="AB12" s="8">
        <v>0.35</v>
      </c>
      <c r="AC12" s="8">
        <v>0.31</v>
      </c>
      <c r="AD12" s="8">
        <v>0.25</v>
      </c>
      <c r="AE12" s="8">
        <v>0.24</v>
      </c>
      <c r="AF12" s="8">
        <v>0.39</v>
      </c>
      <c r="AG12" s="8">
        <v>0.33</v>
      </c>
      <c r="AH12" s="8">
        <v>0.34</v>
      </c>
      <c r="AI12" s="8">
        <v>0.36</v>
      </c>
      <c r="AJ12" s="8">
        <v>0.38</v>
      </c>
      <c r="AK12" s="8">
        <v>0.3</v>
      </c>
      <c r="AL12" s="8">
        <v>0.42</v>
      </c>
      <c r="AM12" s="8">
        <v>0.32</v>
      </c>
      <c r="AN12" s="7">
        <v>0.34</v>
      </c>
      <c r="AO12" s="8">
        <v>0.28000000000000003</v>
      </c>
      <c r="AP12" s="8">
        <v>0.36</v>
      </c>
      <c r="AQ12" s="8">
        <v>0.38</v>
      </c>
      <c r="AR12" s="8">
        <v>0.3</v>
      </c>
      <c r="AS12" s="8">
        <v>0.35</v>
      </c>
      <c r="AT12" s="8">
        <v>0.39</v>
      </c>
      <c r="AU12" s="8">
        <v>0.33</v>
      </c>
      <c r="AV12" s="8">
        <v>0.42</v>
      </c>
      <c r="AW12" s="8">
        <v>0.43</v>
      </c>
      <c r="AX12" s="8">
        <v>0.39</v>
      </c>
      <c r="AY12" s="7">
        <v>0.33</v>
      </c>
      <c r="AZ12" s="8">
        <v>0.37</v>
      </c>
      <c r="BA12" s="8">
        <v>0.28999999999999998</v>
      </c>
    </row>
    <row r="13" spans="1:53" ht="11.4" x14ac:dyDescent="0.2">
      <c r="A13" s="28" t="s">
        <v>78</v>
      </c>
      <c r="B13" s="6">
        <v>402</v>
      </c>
      <c r="C13" s="6">
        <v>195</v>
      </c>
      <c r="D13" s="6">
        <v>207</v>
      </c>
      <c r="E13" s="6">
        <v>402</v>
      </c>
      <c r="F13" s="6">
        <v>104</v>
      </c>
      <c r="G13" s="6">
        <v>130</v>
      </c>
      <c r="H13" s="6">
        <v>168</v>
      </c>
      <c r="I13" s="6">
        <v>402</v>
      </c>
      <c r="J13" s="6">
        <v>18</v>
      </c>
      <c r="K13" s="6">
        <v>46</v>
      </c>
      <c r="L13" s="6">
        <v>28</v>
      </c>
      <c r="M13" s="6">
        <v>25</v>
      </c>
      <c r="N13" s="6">
        <v>36</v>
      </c>
      <c r="O13" s="6">
        <v>39</v>
      </c>
      <c r="P13" s="6">
        <v>48</v>
      </c>
      <c r="Q13" s="6">
        <v>59</v>
      </c>
      <c r="R13" s="6">
        <v>32</v>
      </c>
      <c r="S13" s="6">
        <v>25</v>
      </c>
      <c r="T13" s="6">
        <v>32</v>
      </c>
      <c r="U13" s="6">
        <v>13</v>
      </c>
      <c r="V13" s="6">
        <v>402</v>
      </c>
      <c r="W13" s="6">
        <v>13</v>
      </c>
      <c r="X13" s="6">
        <v>34</v>
      </c>
      <c r="Y13" s="6">
        <v>10</v>
      </c>
      <c r="Z13" s="6">
        <v>14</v>
      </c>
      <c r="AA13" s="6">
        <v>20</v>
      </c>
      <c r="AB13" s="6">
        <v>14</v>
      </c>
      <c r="AC13" s="6">
        <v>18</v>
      </c>
      <c r="AD13" s="6">
        <v>20</v>
      </c>
      <c r="AE13" s="6">
        <v>18</v>
      </c>
      <c r="AF13" s="6">
        <v>101</v>
      </c>
      <c r="AG13" s="6">
        <v>38</v>
      </c>
      <c r="AH13" s="6">
        <v>20</v>
      </c>
      <c r="AI13" s="6">
        <v>21</v>
      </c>
      <c r="AJ13" s="6">
        <v>19</v>
      </c>
      <c r="AK13" s="6">
        <v>15</v>
      </c>
      <c r="AL13" s="6">
        <v>10</v>
      </c>
      <c r="AM13" s="6">
        <v>15</v>
      </c>
      <c r="AN13" s="6">
        <v>388</v>
      </c>
      <c r="AO13" s="6">
        <v>108</v>
      </c>
      <c r="AP13" s="6">
        <v>120</v>
      </c>
      <c r="AQ13" s="6">
        <v>20</v>
      </c>
      <c r="AR13" s="6">
        <v>32</v>
      </c>
      <c r="AS13" s="6">
        <v>15</v>
      </c>
      <c r="AT13" s="6">
        <v>3</v>
      </c>
      <c r="AU13" s="6">
        <v>21</v>
      </c>
      <c r="AV13" s="6">
        <v>1</v>
      </c>
      <c r="AW13" s="6">
        <v>15</v>
      </c>
      <c r="AX13" s="6">
        <v>53</v>
      </c>
      <c r="AY13" s="6">
        <v>373</v>
      </c>
      <c r="AZ13" s="6">
        <v>177</v>
      </c>
      <c r="BA13" s="6">
        <v>196</v>
      </c>
    </row>
    <row r="14" spans="1:53" x14ac:dyDescent="0.25">
      <c r="A14" s="28"/>
      <c r="B14" s="7">
        <v>0.2</v>
      </c>
      <c r="C14" s="8">
        <v>0.2</v>
      </c>
      <c r="D14" s="8">
        <v>0.2</v>
      </c>
      <c r="E14" s="7">
        <v>0.2</v>
      </c>
      <c r="F14" s="8">
        <v>0.18</v>
      </c>
      <c r="G14" s="8">
        <v>0.18</v>
      </c>
      <c r="H14" s="8">
        <v>0.23</v>
      </c>
      <c r="I14" s="7">
        <v>0.2</v>
      </c>
      <c r="J14" s="8">
        <v>0.22</v>
      </c>
      <c r="K14" s="8">
        <v>0.21</v>
      </c>
      <c r="L14" s="8">
        <v>0.17</v>
      </c>
      <c r="M14" s="8">
        <v>0.17</v>
      </c>
      <c r="N14" s="8">
        <v>0.2</v>
      </c>
      <c r="O14" s="8">
        <v>0.21</v>
      </c>
      <c r="P14" s="8">
        <v>0.18</v>
      </c>
      <c r="Q14" s="8">
        <v>0.21</v>
      </c>
      <c r="R14" s="8">
        <v>0.19</v>
      </c>
      <c r="S14" s="8">
        <v>0.26</v>
      </c>
      <c r="T14" s="8">
        <v>0.19</v>
      </c>
      <c r="U14" s="8">
        <v>0.24</v>
      </c>
      <c r="V14" s="7">
        <v>0.2</v>
      </c>
      <c r="W14" s="8">
        <v>0.24</v>
      </c>
      <c r="X14" s="8">
        <v>0.19</v>
      </c>
      <c r="Y14" s="8">
        <v>0.19</v>
      </c>
      <c r="Z14" s="8">
        <v>0.16</v>
      </c>
      <c r="AA14" s="8">
        <v>0.27</v>
      </c>
      <c r="AB14" s="8">
        <v>0.18</v>
      </c>
      <c r="AC14" s="8">
        <v>0.2</v>
      </c>
      <c r="AD14" s="8">
        <v>0.17</v>
      </c>
      <c r="AE14" s="8">
        <v>0.18</v>
      </c>
      <c r="AF14" s="8">
        <v>0.19</v>
      </c>
      <c r="AG14" s="8">
        <v>0.25</v>
      </c>
      <c r="AH14" s="8">
        <v>0.25</v>
      </c>
      <c r="AI14" s="8">
        <v>0.26</v>
      </c>
      <c r="AJ14" s="8">
        <v>0.17</v>
      </c>
      <c r="AK14" s="8">
        <v>0.23</v>
      </c>
      <c r="AL14" s="8">
        <v>0.15</v>
      </c>
      <c r="AM14" s="8">
        <v>0.23</v>
      </c>
      <c r="AN14" s="7">
        <v>0.2</v>
      </c>
      <c r="AO14" s="8">
        <v>0.2</v>
      </c>
      <c r="AP14" s="8">
        <v>0.19</v>
      </c>
      <c r="AQ14" s="8">
        <v>0.22</v>
      </c>
      <c r="AR14" s="8">
        <v>0.27</v>
      </c>
      <c r="AS14" s="8">
        <v>0.27</v>
      </c>
      <c r="AT14" s="8">
        <v>0.38</v>
      </c>
      <c r="AU14" s="8">
        <v>0.31</v>
      </c>
      <c r="AV14" s="8">
        <v>0.11</v>
      </c>
      <c r="AW14" s="8">
        <v>0.11</v>
      </c>
      <c r="AX14" s="8">
        <v>0.18</v>
      </c>
      <c r="AY14" s="7">
        <v>0.21</v>
      </c>
      <c r="AZ14" s="8">
        <v>0.21</v>
      </c>
      <c r="BA14" s="8">
        <v>0.21</v>
      </c>
    </row>
    <row r="15" spans="1:53" ht="31.95" customHeight="1" x14ac:dyDescent="0.2">
      <c r="A15" s="28" t="s">
        <v>104</v>
      </c>
      <c r="B15" s="6">
        <v>548</v>
      </c>
      <c r="C15" s="6">
        <v>216</v>
      </c>
      <c r="D15" s="6">
        <v>332</v>
      </c>
      <c r="E15" s="6">
        <v>548</v>
      </c>
      <c r="F15" s="6">
        <v>118</v>
      </c>
      <c r="G15" s="6">
        <v>181</v>
      </c>
      <c r="H15" s="6">
        <v>249</v>
      </c>
      <c r="I15" s="6">
        <v>548</v>
      </c>
      <c r="J15" s="6">
        <v>28</v>
      </c>
      <c r="K15" s="6">
        <v>68</v>
      </c>
      <c r="L15" s="6">
        <v>56</v>
      </c>
      <c r="M15" s="6">
        <v>37</v>
      </c>
      <c r="N15" s="6">
        <v>50</v>
      </c>
      <c r="O15" s="6">
        <v>44</v>
      </c>
      <c r="P15" s="6">
        <v>47</v>
      </c>
      <c r="Q15" s="6">
        <v>76</v>
      </c>
      <c r="R15" s="6">
        <v>48</v>
      </c>
      <c r="S15" s="6">
        <v>22</v>
      </c>
      <c r="T15" s="6">
        <v>55</v>
      </c>
      <c r="U15" s="6">
        <v>18</v>
      </c>
      <c r="V15" s="6">
        <v>548</v>
      </c>
      <c r="W15" s="6">
        <v>18</v>
      </c>
      <c r="X15" s="6">
        <v>52</v>
      </c>
      <c r="Y15" s="6">
        <v>14</v>
      </c>
      <c r="Z15" s="6">
        <v>24</v>
      </c>
      <c r="AA15" s="6">
        <v>17</v>
      </c>
      <c r="AB15" s="6">
        <v>23</v>
      </c>
      <c r="AC15" s="6">
        <v>33</v>
      </c>
      <c r="AD15" s="6">
        <v>43</v>
      </c>
      <c r="AE15" s="6">
        <v>34</v>
      </c>
      <c r="AF15" s="6">
        <v>114</v>
      </c>
      <c r="AG15" s="6">
        <v>43</v>
      </c>
      <c r="AH15" s="6">
        <v>25</v>
      </c>
      <c r="AI15" s="6">
        <v>16</v>
      </c>
      <c r="AJ15" s="6">
        <v>31</v>
      </c>
      <c r="AK15" s="6">
        <v>19</v>
      </c>
      <c r="AL15" s="6">
        <v>20</v>
      </c>
      <c r="AM15" s="6">
        <v>21</v>
      </c>
      <c r="AN15" s="6">
        <v>530</v>
      </c>
      <c r="AO15" s="6">
        <v>163</v>
      </c>
      <c r="AP15" s="6">
        <v>184</v>
      </c>
      <c r="AQ15" s="6">
        <v>14</v>
      </c>
      <c r="AR15" s="6">
        <v>29</v>
      </c>
      <c r="AS15" s="6">
        <v>12</v>
      </c>
      <c r="AT15" s="6">
        <v>1</v>
      </c>
      <c r="AU15" s="6">
        <v>16</v>
      </c>
      <c r="AV15" s="6">
        <v>4</v>
      </c>
      <c r="AW15" s="6">
        <v>41</v>
      </c>
      <c r="AX15" s="6">
        <v>66</v>
      </c>
      <c r="AY15" s="6">
        <v>500</v>
      </c>
      <c r="AZ15" s="6">
        <v>202</v>
      </c>
      <c r="BA15" s="6">
        <v>297</v>
      </c>
    </row>
    <row r="16" spans="1:53" x14ac:dyDescent="0.25">
      <c r="A16" s="28"/>
      <c r="B16" s="7">
        <v>0.27</v>
      </c>
      <c r="C16" s="8">
        <v>0.22</v>
      </c>
      <c r="D16" s="8">
        <v>0.32</v>
      </c>
      <c r="E16" s="7">
        <v>0.27</v>
      </c>
      <c r="F16" s="8">
        <v>0.21</v>
      </c>
      <c r="G16" s="8">
        <v>0.25</v>
      </c>
      <c r="H16" s="8">
        <v>0.35</v>
      </c>
      <c r="I16" s="7">
        <v>0.27</v>
      </c>
      <c r="J16" s="8">
        <v>0.34</v>
      </c>
      <c r="K16" s="8">
        <v>0.31</v>
      </c>
      <c r="L16" s="8">
        <v>0.34</v>
      </c>
      <c r="M16" s="8">
        <v>0.25</v>
      </c>
      <c r="N16" s="8">
        <v>0.28999999999999998</v>
      </c>
      <c r="O16" s="8">
        <v>0.24</v>
      </c>
      <c r="P16" s="8">
        <v>0.18</v>
      </c>
      <c r="Q16" s="8">
        <v>0.28000000000000003</v>
      </c>
      <c r="R16" s="8">
        <v>0.28000000000000003</v>
      </c>
      <c r="S16" s="8">
        <v>0.23</v>
      </c>
      <c r="T16" s="8">
        <v>0.33</v>
      </c>
      <c r="U16" s="8">
        <v>0.33</v>
      </c>
      <c r="V16" s="7">
        <v>0.27</v>
      </c>
      <c r="W16" s="8">
        <v>0.33</v>
      </c>
      <c r="X16" s="8">
        <v>0.28999999999999998</v>
      </c>
      <c r="Y16" s="8">
        <v>0.26</v>
      </c>
      <c r="Z16" s="8">
        <v>0.27</v>
      </c>
      <c r="AA16" s="8">
        <v>0.24</v>
      </c>
      <c r="AB16" s="8">
        <v>0.28999999999999998</v>
      </c>
      <c r="AC16" s="8">
        <v>0.36</v>
      </c>
      <c r="AD16" s="8">
        <v>0.35</v>
      </c>
      <c r="AE16" s="8">
        <v>0.34</v>
      </c>
      <c r="AF16" s="8">
        <v>0.21</v>
      </c>
      <c r="AG16" s="8">
        <v>0.28000000000000003</v>
      </c>
      <c r="AH16" s="8">
        <v>0.3</v>
      </c>
      <c r="AI16" s="8">
        <v>0.2</v>
      </c>
      <c r="AJ16" s="8">
        <v>0.27</v>
      </c>
      <c r="AK16" s="8">
        <v>0.28000000000000003</v>
      </c>
      <c r="AL16" s="8">
        <v>0.31</v>
      </c>
      <c r="AM16" s="8">
        <v>0.31</v>
      </c>
      <c r="AN16" s="7">
        <v>0.27</v>
      </c>
      <c r="AO16" s="8">
        <v>0.31</v>
      </c>
      <c r="AP16" s="8">
        <v>0.28999999999999998</v>
      </c>
      <c r="AQ16" s="8">
        <v>0.16</v>
      </c>
      <c r="AR16" s="8">
        <v>0.24</v>
      </c>
      <c r="AS16" s="8">
        <v>0.22</v>
      </c>
      <c r="AT16" s="8">
        <v>7.0000000000000007E-2</v>
      </c>
      <c r="AU16" s="8">
        <v>0.22</v>
      </c>
      <c r="AV16" s="8">
        <v>0.37</v>
      </c>
      <c r="AW16" s="8">
        <v>0.3</v>
      </c>
      <c r="AX16" s="8">
        <v>0.23</v>
      </c>
      <c r="AY16" s="7">
        <v>0.28000000000000003</v>
      </c>
      <c r="AZ16" s="8">
        <v>0.24</v>
      </c>
      <c r="BA16" s="8">
        <v>0.32</v>
      </c>
    </row>
    <row r="18" spans="1:53" s="22" customFormat="1" ht="24" x14ac:dyDescent="0.25">
      <c r="A18" s="20" t="s">
        <v>139</v>
      </c>
      <c r="B18" s="21">
        <f t="shared" ref="B18:AG18" si="0">IFERROR(SUM(B7,B9)/B5,0)</f>
        <v>0.18522216674987518</v>
      </c>
      <c r="C18" s="21">
        <f t="shared" si="0"/>
        <v>0.2474437627811861</v>
      </c>
      <c r="D18" s="21">
        <f t="shared" si="0"/>
        <v>0.12585365853658537</v>
      </c>
      <c r="E18" s="21">
        <f t="shared" si="0"/>
        <v>0.18522216674987518</v>
      </c>
      <c r="F18" s="21">
        <f t="shared" si="0"/>
        <v>0.25394045534150611</v>
      </c>
      <c r="G18" s="21">
        <f t="shared" si="0"/>
        <v>0.19580419580419581</v>
      </c>
      <c r="H18" s="21">
        <f t="shared" si="0"/>
        <v>0.12116991643454039</v>
      </c>
      <c r="I18" s="21">
        <f t="shared" si="0"/>
        <v>0.18522216674987518</v>
      </c>
      <c r="J18" s="21">
        <f t="shared" si="0"/>
        <v>0.17073170731707318</v>
      </c>
      <c r="K18" s="21">
        <f t="shared" si="0"/>
        <v>0.15</v>
      </c>
      <c r="L18" s="21">
        <f t="shared" si="0"/>
        <v>0.18181818181818182</v>
      </c>
      <c r="M18" s="21">
        <f t="shared" si="0"/>
        <v>0.1793103448275862</v>
      </c>
      <c r="N18" s="21">
        <f t="shared" si="0"/>
        <v>0.13714285714285715</v>
      </c>
      <c r="O18" s="21">
        <f t="shared" si="0"/>
        <v>0.19354838709677419</v>
      </c>
      <c r="P18" s="21">
        <f t="shared" si="0"/>
        <v>0.26615969581749049</v>
      </c>
      <c r="Q18" s="21">
        <f t="shared" si="0"/>
        <v>0.13868613138686131</v>
      </c>
      <c r="R18" s="21">
        <f t="shared" si="0"/>
        <v>0.24561403508771928</v>
      </c>
      <c r="S18" s="21">
        <f t="shared" si="0"/>
        <v>0.23958333333333334</v>
      </c>
      <c r="T18" s="21">
        <f t="shared" si="0"/>
        <v>0.15384615384615385</v>
      </c>
      <c r="U18" s="21">
        <f t="shared" si="0"/>
        <v>0.18181818181818182</v>
      </c>
      <c r="V18" s="21">
        <f t="shared" si="0"/>
        <v>0.18522216674987518</v>
      </c>
      <c r="W18" s="21">
        <f t="shared" si="0"/>
        <v>0.18181818181818182</v>
      </c>
      <c r="X18" s="21">
        <f t="shared" si="0"/>
        <v>0.1404494382022472</v>
      </c>
      <c r="Y18" s="21">
        <f t="shared" si="0"/>
        <v>0.25925925925925924</v>
      </c>
      <c r="Z18" s="21">
        <f t="shared" si="0"/>
        <v>0.29213483146067415</v>
      </c>
      <c r="AA18" s="21">
        <f t="shared" si="0"/>
        <v>0.18055555555555555</v>
      </c>
      <c r="AB18" s="21">
        <f t="shared" si="0"/>
        <v>0.20253164556962025</v>
      </c>
      <c r="AC18" s="21">
        <f t="shared" si="0"/>
        <v>0.12359550561797752</v>
      </c>
      <c r="AD18" s="21">
        <f t="shared" si="0"/>
        <v>0.23770491803278687</v>
      </c>
      <c r="AE18" s="21">
        <f t="shared" si="0"/>
        <v>0.23</v>
      </c>
      <c r="AF18" s="21">
        <f t="shared" si="0"/>
        <v>0.20747663551401868</v>
      </c>
      <c r="AG18" s="21">
        <f t="shared" si="0"/>
        <v>0.13636363636363635</v>
      </c>
      <c r="AH18" s="21">
        <f t="shared" ref="AH18:BA18" si="1">IFERROR(SUM(AH7,AH9)/AH5,0)</f>
        <v>9.6385542168674704E-2</v>
      </c>
      <c r="AI18" s="21">
        <f t="shared" si="1"/>
        <v>0.18518518518518517</v>
      </c>
      <c r="AJ18" s="21">
        <f t="shared" si="1"/>
        <v>0.18421052631578946</v>
      </c>
      <c r="AK18" s="21">
        <f t="shared" si="1"/>
        <v>0.18181818181818182</v>
      </c>
      <c r="AL18" s="21">
        <f t="shared" si="1"/>
        <v>0.12121212121212122</v>
      </c>
      <c r="AM18" s="21">
        <f t="shared" si="1"/>
        <v>0.14925373134328357</v>
      </c>
      <c r="AN18" s="21">
        <f t="shared" si="1"/>
        <v>0.18583162217659138</v>
      </c>
      <c r="AO18" s="21">
        <f t="shared" si="1"/>
        <v>0.20571428571428571</v>
      </c>
      <c r="AP18" s="21">
        <f t="shared" si="1"/>
        <v>0.17107309486780714</v>
      </c>
      <c r="AQ18" s="21">
        <f t="shared" si="1"/>
        <v>0.23863636363636365</v>
      </c>
      <c r="AR18" s="21">
        <f t="shared" si="1"/>
        <v>0.19327731092436976</v>
      </c>
      <c r="AS18" s="21">
        <f t="shared" si="1"/>
        <v>0.14545454545454545</v>
      </c>
      <c r="AT18" s="21">
        <f t="shared" si="1"/>
        <v>0.22222222222222221</v>
      </c>
      <c r="AU18" s="21">
        <f t="shared" si="1"/>
        <v>0.12857142857142856</v>
      </c>
      <c r="AV18" s="21">
        <f t="shared" si="1"/>
        <v>9.0909090909090912E-2</v>
      </c>
      <c r="AW18" s="21">
        <f t="shared" si="1"/>
        <v>0.16546762589928057</v>
      </c>
      <c r="AX18" s="21">
        <f t="shared" si="1"/>
        <v>0.19377162629757785</v>
      </c>
      <c r="AY18" s="21">
        <f t="shared" si="1"/>
        <v>0.18638392857142858</v>
      </c>
      <c r="AZ18" s="21">
        <f t="shared" si="1"/>
        <v>0.19253208868144692</v>
      </c>
      <c r="BA18" s="21">
        <f t="shared" si="1"/>
        <v>0.18074866310160428</v>
      </c>
    </row>
    <row r="19" spans="1:53" s="22" customFormat="1" x14ac:dyDescent="0.25">
      <c r="A19" s="20"/>
    </row>
    <row r="20" spans="1:53" s="22" customFormat="1" ht="24" x14ac:dyDescent="0.25">
      <c r="A20" s="20" t="s">
        <v>138</v>
      </c>
      <c r="B20" s="21">
        <f t="shared" ref="B20:AG20" si="2">IFERROR(SUM(B9,B15)/B5,0)</f>
        <v>0.37493759360958562</v>
      </c>
      <c r="C20" s="21">
        <f t="shared" si="2"/>
        <v>0.35582822085889571</v>
      </c>
      <c r="D20" s="21">
        <f t="shared" si="2"/>
        <v>0.39317073170731709</v>
      </c>
      <c r="E20" s="21">
        <f t="shared" si="2"/>
        <v>0.37493759360958562</v>
      </c>
      <c r="F20" s="21">
        <f t="shared" si="2"/>
        <v>0.31523642732049034</v>
      </c>
      <c r="G20" s="21">
        <f t="shared" si="2"/>
        <v>0.36923076923076925</v>
      </c>
      <c r="H20" s="21">
        <f t="shared" si="2"/>
        <v>0.42757660167130918</v>
      </c>
      <c r="I20" s="21">
        <f t="shared" si="2"/>
        <v>0.37493759360958562</v>
      </c>
      <c r="J20" s="21">
        <f t="shared" si="2"/>
        <v>0.40243902439024393</v>
      </c>
      <c r="K20" s="21">
        <f t="shared" si="2"/>
        <v>0.39090909090909093</v>
      </c>
      <c r="L20" s="21">
        <f t="shared" si="2"/>
        <v>0.46666666666666667</v>
      </c>
      <c r="M20" s="21">
        <f t="shared" si="2"/>
        <v>0.36551724137931035</v>
      </c>
      <c r="N20" s="21">
        <f t="shared" si="2"/>
        <v>0.36</v>
      </c>
      <c r="O20" s="21">
        <f t="shared" si="2"/>
        <v>0.34408602150537637</v>
      </c>
      <c r="P20" s="21">
        <f t="shared" si="2"/>
        <v>0.33079847908745247</v>
      </c>
      <c r="Q20" s="21">
        <f t="shared" si="2"/>
        <v>0.36861313868613138</v>
      </c>
      <c r="R20" s="21">
        <f t="shared" si="2"/>
        <v>0.35672514619883039</v>
      </c>
      <c r="S20" s="21">
        <f t="shared" si="2"/>
        <v>0.33333333333333331</v>
      </c>
      <c r="T20" s="21">
        <f t="shared" si="2"/>
        <v>0.42603550295857989</v>
      </c>
      <c r="U20" s="21">
        <f t="shared" si="2"/>
        <v>0.43636363636363634</v>
      </c>
      <c r="V20" s="21">
        <f t="shared" si="2"/>
        <v>0.37493759360958562</v>
      </c>
      <c r="W20" s="21">
        <f t="shared" si="2"/>
        <v>0.43636363636363634</v>
      </c>
      <c r="X20" s="21">
        <f t="shared" si="2"/>
        <v>0.3707865168539326</v>
      </c>
      <c r="Y20" s="21">
        <f t="shared" si="2"/>
        <v>0.3888888888888889</v>
      </c>
      <c r="Z20" s="21">
        <f t="shared" si="2"/>
        <v>0.3258426966292135</v>
      </c>
      <c r="AA20" s="21">
        <f t="shared" si="2"/>
        <v>0.29166666666666669</v>
      </c>
      <c r="AB20" s="21">
        <f t="shared" si="2"/>
        <v>0.4050632911392405</v>
      </c>
      <c r="AC20" s="21">
        <f t="shared" si="2"/>
        <v>0.4606741573033708</v>
      </c>
      <c r="AD20" s="21">
        <f t="shared" si="2"/>
        <v>0.49180327868852458</v>
      </c>
      <c r="AE20" s="21">
        <f t="shared" si="2"/>
        <v>0.45</v>
      </c>
      <c r="AF20" s="21">
        <f t="shared" si="2"/>
        <v>0.3364485981308411</v>
      </c>
      <c r="AG20" s="21">
        <f t="shared" si="2"/>
        <v>0.37012987012987014</v>
      </c>
      <c r="AH20" s="21">
        <f t="shared" ref="AH20:BA20" si="3">IFERROR(SUM(AH9,AH15)/AH5,0)</f>
        <v>0.36144578313253012</v>
      </c>
      <c r="AI20" s="21">
        <f t="shared" si="3"/>
        <v>0.2839506172839506</v>
      </c>
      <c r="AJ20" s="21">
        <f t="shared" si="3"/>
        <v>0.38596491228070173</v>
      </c>
      <c r="AK20" s="21">
        <f t="shared" si="3"/>
        <v>0.39393939393939392</v>
      </c>
      <c r="AL20" s="21">
        <f t="shared" si="3"/>
        <v>0.36363636363636365</v>
      </c>
      <c r="AM20" s="21">
        <f t="shared" si="3"/>
        <v>0.40298507462686567</v>
      </c>
      <c r="AN20" s="21">
        <f t="shared" si="3"/>
        <v>0.37320328542094455</v>
      </c>
      <c r="AO20" s="21">
        <f t="shared" si="3"/>
        <v>0.44190476190476191</v>
      </c>
      <c r="AP20" s="21">
        <f t="shared" si="3"/>
        <v>0.36547433903576981</v>
      </c>
      <c r="AQ20" s="21">
        <f t="shared" si="3"/>
        <v>0.25</v>
      </c>
      <c r="AR20" s="21">
        <f t="shared" si="3"/>
        <v>0.33613445378151263</v>
      </c>
      <c r="AS20" s="21">
        <f t="shared" si="3"/>
        <v>0.34545454545454546</v>
      </c>
      <c r="AT20" s="21">
        <f t="shared" si="3"/>
        <v>0.22222222222222221</v>
      </c>
      <c r="AU20" s="21">
        <f t="shared" si="3"/>
        <v>0.32857142857142857</v>
      </c>
      <c r="AV20" s="21">
        <f t="shared" si="3"/>
        <v>0.36363636363636365</v>
      </c>
      <c r="AW20" s="21">
        <f t="shared" si="3"/>
        <v>0.35971223021582732</v>
      </c>
      <c r="AX20" s="21">
        <f t="shared" si="3"/>
        <v>0.34602076124567471</v>
      </c>
      <c r="AY20" s="21">
        <f t="shared" si="3"/>
        <v>0.3833705357142857</v>
      </c>
      <c r="AZ20" s="21">
        <f t="shared" si="3"/>
        <v>0.34305717619603265</v>
      </c>
      <c r="BA20" s="21">
        <f t="shared" si="3"/>
        <v>0.41925133689839572</v>
      </c>
    </row>
    <row r="21" spans="1:53" s="22" customFormat="1" x14ac:dyDescent="0.25">
      <c r="A21" s="20"/>
    </row>
    <row r="22" spans="1:53" ht="13.8" x14ac:dyDescent="0.3">
      <c r="A22" s="11" t="s">
        <v>63</v>
      </c>
    </row>
  </sheetData>
  <mergeCells count="14">
    <mergeCell ref="A13:A14"/>
    <mergeCell ref="A15:A16"/>
    <mergeCell ref="AY1:BA1"/>
    <mergeCell ref="A3:BA3"/>
    <mergeCell ref="A5:A6"/>
    <mergeCell ref="A7:A8"/>
    <mergeCell ref="A9:A10"/>
    <mergeCell ref="A11:A12"/>
    <mergeCell ref="A1:A2"/>
    <mergeCell ref="B1:D1"/>
    <mergeCell ref="E1:H1"/>
    <mergeCell ref="I1:U1"/>
    <mergeCell ref="V1:AM1"/>
    <mergeCell ref="AN1:AX1"/>
  </mergeCells>
  <hyperlinks>
    <hyperlink ref="A22" location="INDEX!A1" display="Back To Index" xr:uid="{00000000-0004-0000-0B00-000000000000}"/>
  </hyperlinks>
  <pageMargins left="0.7" right="0.7" top="0.75" bottom="0.75" header="0.3" footer="0.3"/>
  <pageSetup paperSize="9" fitToWidth="99" orientation="landscape" verticalDpi="0" r:id="rId1"/>
  <headerFooter>
    <oddFooter>&amp;LOpinium Research Confidential&amp;C&amp;D&amp;RPage &amp;P</oddFooter>
  </headerFooter>
  <colBreaks count="4" manualBreakCount="4">
    <brk id="8" max="1048575" man="1"/>
    <brk id="21" max="1048575" man="1"/>
    <brk id="39" max="1048575" man="1"/>
    <brk id="50"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A31"/>
  <sheetViews>
    <sheetView showGridLines="0" workbookViewId="0">
      <pane xSplit="1" ySplit="6" topLeftCell="B7" activePane="bottomRight" state="frozen"/>
      <selection sqref="A1:A2"/>
      <selection pane="topRight" sqref="A1:A2"/>
      <selection pane="bottomLeft" sqref="A1:A2"/>
      <selection pane="bottomRight" activeCell="B28" sqref="B28"/>
    </sheetView>
  </sheetViews>
  <sheetFormatPr defaultColWidth="9" defaultRowHeight="12" x14ac:dyDescent="0.25"/>
  <cols>
    <col min="1" max="1" width="40.59765625" style="9" customWidth="1"/>
    <col min="2" max="53" width="10.59765625" style="1" customWidth="1"/>
    <col min="54" max="1000" width="7.8984375" style="1" customWidth="1"/>
    <col min="1001" max="16384" width="9" style="1"/>
  </cols>
  <sheetData>
    <row r="1" spans="1:53" ht="11.4" x14ac:dyDescent="0.2">
      <c r="A1" s="32"/>
      <c r="B1" s="29" t="s">
        <v>0</v>
      </c>
      <c r="C1" s="29"/>
      <c r="D1" s="29"/>
      <c r="E1" s="29" t="s">
        <v>1</v>
      </c>
      <c r="F1" s="29"/>
      <c r="G1" s="29"/>
      <c r="H1" s="29"/>
      <c r="I1" s="29" t="s">
        <v>2</v>
      </c>
      <c r="J1" s="29"/>
      <c r="K1" s="29"/>
      <c r="L1" s="29"/>
      <c r="M1" s="29"/>
      <c r="N1" s="29"/>
      <c r="O1" s="29"/>
      <c r="P1" s="29"/>
      <c r="Q1" s="29"/>
      <c r="R1" s="29"/>
      <c r="S1" s="29"/>
      <c r="T1" s="29"/>
      <c r="U1" s="29"/>
      <c r="V1" s="29" t="s">
        <v>3</v>
      </c>
      <c r="W1" s="29"/>
      <c r="X1" s="29"/>
      <c r="Y1" s="29"/>
      <c r="Z1" s="29"/>
      <c r="AA1" s="29"/>
      <c r="AB1" s="29"/>
      <c r="AC1" s="29"/>
      <c r="AD1" s="29"/>
      <c r="AE1" s="29"/>
      <c r="AF1" s="29"/>
      <c r="AG1" s="29"/>
      <c r="AH1" s="29"/>
      <c r="AI1" s="29"/>
      <c r="AJ1" s="29"/>
      <c r="AK1" s="29"/>
      <c r="AL1" s="29"/>
      <c r="AM1" s="29"/>
      <c r="AN1" s="29" t="s">
        <v>4</v>
      </c>
      <c r="AO1" s="29"/>
      <c r="AP1" s="29"/>
      <c r="AQ1" s="29"/>
      <c r="AR1" s="29"/>
      <c r="AS1" s="29"/>
      <c r="AT1" s="29"/>
      <c r="AU1" s="29"/>
      <c r="AV1" s="29"/>
      <c r="AW1" s="29"/>
      <c r="AX1" s="29"/>
      <c r="AY1" s="29" t="s">
        <v>5</v>
      </c>
      <c r="AZ1" s="29"/>
      <c r="BA1" s="29"/>
    </row>
    <row r="2" spans="1:53" ht="46.2" x14ac:dyDescent="0.25">
      <c r="A2" s="32"/>
      <c r="B2" s="2" t="s">
        <v>6</v>
      </c>
      <c r="C2" s="3" t="s">
        <v>7</v>
      </c>
      <c r="D2" s="3" t="s">
        <v>8</v>
      </c>
      <c r="E2" s="2" t="s">
        <v>6</v>
      </c>
      <c r="F2" s="3" t="s">
        <v>9</v>
      </c>
      <c r="G2" s="3" t="s">
        <v>10</v>
      </c>
      <c r="H2" s="3" t="s">
        <v>11</v>
      </c>
      <c r="I2" s="2" t="s">
        <v>6</v>
      </c>
      <c r="J2" s="3" t="s">
        <v>12</v>
      </c>
      <c r="K2" s="3" t="s">
        <v>13</v>
      </c>
      <c r="L2" s="3" t="s">
        <v>14</v>
      </c>
      <c r="M2" s="3" t="s">
        <v>15</v>
      </c>
      <c r="N2" s="3" t="s">
        <v>16</v>
      </c>
      <c r="O2" s="3" t="s">
        <v>17</v>
      </c>
      <c r="P2" s="3" t="s">
        <v>18</v>
      </c>
      <c r="Q2" s="3" t="s">
        <v>19</v>
      </c>
      <c r="R2" s="3" t="s">
        <v>20</v>
      </c>
      <c r="S2" s="3" t="s">
        <v>21</v>
      </c>
      <c r="T2" s="3" t="s">
        <v>22</v>
      </c>
      <c r="U2" s="3" t="s">
        <v>23</v>
      </c>
      <c r="V2" s="2" t="s">
        <v>6</v>
      </c>
      <c r="W2" s="3" t="s">
        <v>24</v>
      </c>
      <c r="X2" s="3" t="s">
        <v>25</v>
      </c>
      <c r="Y2" s="3" t="s">
        <v>26</v>
      </c>
      <c r="Z2" s="3" t="s">
        <v>27</v>
      </c>
      <c r="AA2" s="3" t="s">
        <v>28</v>
      </c>
      <c r="AB2" s="3" t="s">
        <v>29</v>
      </c>
      <c r="AC2" s="3" t="s">
        <v>30</v>
      </c>
      <c r="AD2" s="3" t="s">
        <v>31</v>
      </c>
      <c r="AE2" s="3" t="s">
        <v>32</v>
      </c>
      <c r="AF2" s="3" t="s">
        <v>18</v>
      </c>
      <c r="AG2" s="3" t="s">
        <v>33</v>
      </c>
      <c r="AH2" s="3" t="s">
        <v>34</v>
      </c>
      <c r="AI2" s="3" t="s">
        <v>35</v>
      </c>
      <c r="AJ2" s="3" t="s">
        <v>36</v>
      </c>
      <c r="AK2" s="3" t="s">
        <v>37</v>
      </c>
      <c r="AL2" s="3" t="s">
        <v>38</v>
      </c>
      <c r="AM2" s="3" t="s">
        <v>39</v>
      </c>
      <c r="AN2" s="2" t="s">
        <v>6</v>
      </c>
      <c r="AO2" s="3" t="s">
        <v>40</v>
      </c>
      <c r="AP2" s="3" t="s">
        <v>41</v>
      </c>
      <c r="AQ2" s="3" t="s">
        <v>42</v>
      </c>
      <c r="AR2" s="3" t="s">
        <v>43</v>
      </c>
      <c r="AS2" s="3" t="s">
        <v>44</v>
      </c>
      <c r="AT2" s="3" t="s">
        <v>45</v>
      </c>
      <c r="AU2" s="3" t="s">
        <v>46</v>
      </c>
      <c r="AV2" s="3" t="s">
        <v>47</v>
      </c>
      <c r="AW2" s="3" t="s">
        <v>48</v>
      </c>
      <c r="AX2" s="3" t="s">
        <v>49</v>
      </c>
      <c r="AY2" s="2" t="s">
        <v>6</v>
      </c>
      <c r="AZ2" s="3" t="s">
        <v>50</v>
      </c>
      <c r="BA2" s="3" t="s">
        <v>51</v>
      </c>
    </row>
    <row r="3" spans="1:53" ht="11.4" x14ac:dyDescent="0.2">
      <c r="A3" s="30" t="s">
        <v>105</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row>
    <row r="4" spans="1:53" ht="101.25" customHeight="1" x14ac:dyDescent="0.25">
      <c r="A4" s="4" t="s">
        <v>106</v>
      </c>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row>
    <row r="5" spans="1:53" ht="11.4" x14ac:dyDescent="0.2">
      <c r="A5" s="31" t="s">
        <v>54</v>
      </c>
      <c r="B5" s="6">
        <v>2003</v>
      </c>
      <c r="C5" s="6">
        <v>978</v>
      </c>
      <c r="D5" s="6">
        <v>1025</v>
      </c>
      <c r="E5" s="6">
        <v>2003</v>
      </c>
      <c r="F5" s="6">
        <v>571</v>
      </c>
      <c r="G5" s="6">
        <v>715</v>
      </c>
      <c r="H5" s="6">
        <v>718</v>
      </c>
      <c r="I5" s="6">
        <v>2003</v>
      </c>
      <c r="J5" s="6">
        <v>82</v>
      </c>
      <c r="K5" s="6">
        <v>220</v>
      </c>
      <c r="L5" s="6">
        <v>165</v>
      </c>
      <c r="M5" s="6">
        <v>145</v>
      </c>
      <c r="N5" s="6">
        <v>175</v>
      </c>
      <c r="O5" s="6">
        <v>186</v>
      </c>
      <c r="P5" s="6">
        <v>263</v>
      </c>
      <c r="Q5" s="6">
        <v>274</v>
      </c>
      <c r="R5" s="6">
        <v>171</v>
      </c>
      <c r="S5" s="6">
        <v>96</v>
      </c>
      <c r="T5" s="6">
        <v>169</v>
      </c>
      <c r="U5" s="6">
        <v>55</v>
      </c>
      <c r="V5" s="6">
        <v>2003</v>
      </c>
      <c r="W5" s="6">
        <v>55</v>
      </c>
      <c r="X5" s="6">
        <v>178</v>
      </c>
      <c r="Y5" s="6">
        <v>54</v>
      </c>
      <c r="Z5" s="6">
        <v>89</v>
      </c>
      <c r="AA5" s="6">
        <v>72</v>
      </c>
      <c r="AB5" s="6">
        <v>79</v>
      </c>
      <c r="AC5" s="6">
        <v>89</v>
      </c>
      <c r="AD5" s="6">
        <v>122</v>
      </c>
      <c r="AE5" s="6">
        <v>100</v>
      </c>
      <c r="AF5" s="6">
        <v>535</v>
      </c>
      <c r="AG5" s="6">
        <v>154</v>
      </c>
      <c r="AH5" s="6">
        <v>83</v>
      </c>
      <c r="AI5" s="6">
        <v>81</v>
      </c>
      <c r="AJ5" s="6">
        <v>114</v>
      </c>
      <c r="AK5" s="6">
        <v>66</v>
      </c>
      <c r="AL5" s="6">
        <v>66</v>
      </c>
      <c r="AM5" s="6">
        <v>67</v>
      </c>
      <c r="AN5" s="6">
        <v>1948</v>
      </c>
      <c r="AO5" s="6">
        <v>525</v>
      </c>
      <c r="AP5" s="6">
        <v>643</v>
      </c>
      <c r="AQ5" s="6">
        <v>88</v>
      </c>
      <c r="AR5" s="6">
        <v>119</v>
      </c>
      <c r="AS5" s="6">
        <v>55</v>
      </c>
      <c r="AT5" s="6">
        <v>9</v>
      </c>
      <c r="AU5" s="6">
        <v>70</v>
      </c>
      <c r="AV5" s="6">
        <v>11</v>
      </c>
      <c r="AW5" s="6">
        <v>139</v>
      </c>
      <c r="AX5" s="6">
        <v>289</v>
      </c>
      <c r="AY5" s="6">
        <v>1792</v>
      </c>
      <c r="AZ5" s="6">
        <v>857</v>
      </c>
      <c r="BA5" s="6">
        <v>935</v>
      </c>
    </row>
    <row r="6" spans="1:53" x14ac:dyDescent="0.25">
      <c r="A6" s="28"/>
      <c r="B6" s="7">
        <v>1</v>
      </c>
      <c r="C6" s="7">
        <v>1</v>
      </c>
      <c r="D6" s="7">
        <v>1</v>
      </c>
      <c r="E6" s="7">
        <v>1</v>
      </c>
      <c r="F6" s="7">
        <v>1</v>
      </c>
      <c r="G6" s="7">
        <v>1</v>
      </c>
      <c r="H6" s="7">
        <v>1</v>
      </c>
      <c r="I6" s="7">
        <v>1</v>
      </c>
      <c r="J6" s="7">
        <v>1</v>
      </c>
      <c r="K6" s="7">
        <v>1</v>
      </c>
      <c r="L6" s="7">
        <v>1</v>
      </c>
      <c r="M6" s="7">
        <v>1</v>
      </c>
      <c r="N6" s="7">
        <v>1</v>
      </c>
      <c r="O6" s="7">
        <v>1</v>
      </c>
      <c r="P6" s="7">
        <v>1</v>
      </c>
      <c r="Q6" s="7">
        <v>1</v>
      </c>
      <c r="R6" s="7">
        <v>1</v>
      </c>
      <c r="S6" s="7">
        <v>1</v>
      </c>
      <c r="T6" s="7">
        <v>1</v>
      </c>
      <c r="U6" s="7">
        <v>1</v>
      </c>
      <c r="V6" s="7">
        <v>1</v>
      </c>
      <c r="W6" s="7">
        <v>1</v>
      </c>
      <c r="X6" s="7">
        <v>1</v>
      </c>
      <c r="Y6" s="7">
        <v>1</v>
      </c>
      <c r="Z6" s="7">
        <v>1</v>
      </c>
      <c r="AA6" s="7">
        <v>1</v>
      </c>
      <c r="AB6" s="7">
        <v>1</v>
      </c>
      <c r="AC6" s="7">
        <v>1</v>
      </c>
      <c r="AD6" s="7">
        <v>1</v>
      </c>
      <c r="AE6" s="7">
        <v>1</v>
      </c>
      <c r="AF6" s="7">
        <v>1</v>
      </c>
      <c r="AG6" s="7">
        <v>1</v>
      </c>
      <c r="AH6" s="7">
        <v>1</v>
      </c>
      <c r="AI6" s="7">
        <v>1</v>
      </c>
      <c r="AJ6" s="7">
        <v>1</v>
      </c>
      <c r="AK6" s="7">
        <v>1</v>
      </c>
      <c r="AL6" s="7">
        <v>1</v>
      </c>
      <c r="AM6" s="7">
        <v>1</v>
      </c>
      <c r="AN6" s="7">
        <v>1</v>
      </c>
      <c r="AO6" s="7">
        <v>1</v>
      </c>
      <c r="AP6" s="7">
        <v>1</v>
      </c>
      <c r="AQ6" s="7">
        <v>1</v>
      </c>
      <c r="AR6" s="7">
        <v>1</v>
      </c>
      <c r="AS6" s="7">
        <v>1</v>
      </c>
      <c r="AT6" s="7">
        <v>1</v>
      </c>
      <c r="AU6" s="7">
        <v>1</v>
      </c>
      <c r="AV6" s="7">
        <v>1</v>
      </c>
      <c r="AW6" s="7">
        <v>1</v>
      </c>
      <c r="AX6" s="7">
        <v>1</v>
      </c>
      <c r="AY6" s="7">
        <v>1</v>
      </c>
      <c r="AZ6" s="7">
        <v>1</v>
      </c>
      <c r="BA6" s="7">
        <v>1</v>
      </c>
    </row>
    <row r="7" spans="1:53" ht="11.4" x14ac:dyDescent="0.2">
      <c r="A7" s="28" t="s">
        <v>108</v>
      </c>
      <c r="B7" s="6">
        <v>197</v>
      </c>
      <c r="C7" s="6">
        <v>103</v>
      </c>
      <c r="D7" s="6">
        <v>93</v>
      </c>
      <c r="E7" s="6">
        <v>197</v>
      </c>
      <c r="F7" s="6">
        <v>64</v>
      </c>
      <c r="G7" s="6">
        <v>73</v>
      </c>
      <c r="H7" s="6">
        <v>60</v>
      </c>
      <c r="I7" s="6">
        <v>197</v>
      </c>
      <c r="J7" s="6">
        <v>10</v>
      </c>
      <c r="K7" s="6">
        <v>18</v>
      </c>
      <c r="L7" s="6">
        <v>16</v>
      </c>
      <c r="M7" s="6">
        <v>18</v>
      </c>
      <c r="N7" s="6">
        <v>9</v>
      </c>
      <c r="O7" s="6">
        <v>24</v>
      </c>
      <c r="P7" s="6">
        <v>28</v>
      </c>
      <c r="Q7" s="6">
        <v>24</v>
      </c>
      <c r="R7" s="6">
        <v>20</v>
      </c>
      <c r="S7" s="6">
        <v>5</v>
      </c>
      <c r="T7" s="6">
        <v>17</v>
      </c>
      <c r="U7" s="6">
        <v>8</v>
      </c>
      <c r="V7" s="6">
        <v>197</v>
      </c>
      <c r="W7" s="6">
        <v>8</v>
      </c>
      <c r="X7" s="6">
        <v>9</v>
      </c>
      <c r="Y7" s="6">
        <v>4</v>
      </c>
      <c r="Z7" s="6">
        <v>11</v>
      </c>
      <c r="AA7" s="6">
        <v>2</v>
      </c>
      <c r="AB7" s="6">
        <v>11</v>
      </c>
      <c r="AC7" s="6">
        <v>6</v>
      </c>
      <c r="AD7" s="6">
        <v>17</v>
      </c>
      <c r="AE7" s="6">
        <v>11</v>
      </c>
      <c r="AF7" s="6">
        <v>55</v>
      </c>
      <c r="AG7" s="6">
        <v>11</v>
      </c>
      <c r="AH7" s="6">
        <v>3</v>
      </c>
      <c r="AI7" s="6">
        <v>12</v>
      </c>
      <c r="AJ7" s="6">
        <v>21</v>
      </c>
      <c r="AK7" s="6">
        <v>10</v>
      </c>
      <c r="AL7" s="6">
        <v>5</v>
      </c>
      <c r="AM7" s="6">
        <v>2</v>
      </c>
      <c r="AN7" s="6">
        <v>189</v>
      </c>
      <c r="AO7" s="6">
        <v>48</v>
      </c>
      <c r="AP7" s="6">
        <v>56</v>
      </c>
      <c r="AQ7" s="6">
        <v>8</v>
      </c>
      <c r="AR7" s="6">
        <v>9</v>
      </c>
      <c r="AS7" s="6">
        <v>3</v>
      </c>
      <c r="AT7" s="6">
        <v>0</v>
      </c>
      <c r="AU7" s="6">
        <v>12</v>
      </c>
      <c r="AV7" s="6">
        <v>1</v>
      </c>
      <c r="AW7" s="6">
        <v>25</v>
      </c>
      <c r="AX7" s="6">
        <v>27</v>
      </c>
      <c r="AY7" s="6">
        <v>168</v>
      </c>
      <c r="AZ7" s="6">
        <v>85</v>
      </c>
      <c r="BA7" s="6">
        <v>83</v>
      </c>
    </row>
    <row r="8" spans="1:53" x14ac:dyDescent="0.25">
      <c r="A8" s="28"/>
      <c r="B8" s="7">
        <v>0.1</v>
      </c>
      <c r="C8" s="8">
        <v>0.11</v>
      </c>
      <c r="D8" s="8">
        <v>0.09</v>
      </c>
      <c r="E8" s="7">
        <v>0.1</v>
      </c>
      <c r="F8" s="8">
        <v>0.11</v>
      </c>
      <c r="G8" s="8">
        <v>0.1</v>
      </c>
      <c r="H8" s="8">
        <v>0.08</v>
      </c>
      <c r="I8" s="7">
        <v>0.1</v>
      </c>
      <c r="J8" s="8">
        <v>0.12</v>
      </c>
      <c r="K8" s="8">
        <v>0.08</v>
      </c>
      <c r="L8" s="8">
        <v>0.1</v>
      </c>
      <c r="M8" s="8">
        <v>0.12</v>
      </c>
      <c r="N8" s="8">
        <v>0.05</v>
      </c>
      <c r="O8" s="8">
        <v>0.13</v>
      </c>
      <c r="P8" s="8">
        <v>0.11</v>
      </c>
      <c r="Q8" s="8">
        <v>0.09</v>
      </c>
      <c r="R8" s="8">
        <v>0.11</v>
      </c>
      <c r="S8" s="8">
        <v>0.05</v>
      </c>
      <c r="T8" s="8">
        <v>0.1</v>
      </c>
      <c r="U8" s="8">
        <v>0.15</v>
      </c>
      <c r="V8" s="7">
        <v>0.1</v>
      </c>
      <c r="W8" s="8">
        <v>0.15</v>
      </c>
      <c r="X8" s="8">
        <v>0.05</v>
      </c>
      <c r="Y8" s="8">
        <v>7.0000000000000007E-2</v>
      </c>
      <c r="Z8" s="8">
        <v>0.12</v>
      </c>
      <c r="AA8" s="8">
        <v>0.02</v>
      </c>
      <c r="AB8" s="8">
        <v>0.14000000000000001</v>
      </c>
      <c r="AC8" s="8">
        <v>7.0000000000000007E-2</v>
      </c>
      <c r="AD8" s="8">
        <v>0.14000000000000001</v>
      </c>
      <c r="AE8" s="8">
        <v>0.11</v>
      </c>
      <c r="AF8" s="8">
        <v>0.1</v>
      </c>
      <c r="AG8" s="8">
        <v>7.0000000000000007E-2</v>
      </c>
      <c r="AH8" s="8">
        <v>0.04</v>
      </c>
      <c r="AI8" s="8">
        <v>0.15</v>
      </c>
      <c r="AJ8" s="8">
        <v>0.18</v>
      </c>
      <c r="AK8" s="8">
        <v>0.15</v>
      </c>
      <c r="AL8" s="8">
        <v>0.08</v>
      </c>
      <c r="AM8" s="8">
        <v>0.03</v>
      </c>
      <c r="AN8" s="7">
        <v>0.1</v>
      </c>
      <c r="AO8" s="8">
        <v>0.09</v>
      </c>
      <c r="AP8" s="8">
        <v>0.09</v>
      </c>
      <c r="AQ8" s="8">
        <v>0.09</v>
      </c>
      <c r="AR8" s="8">
        <v>0.08</v>
      </c>
      <c r="AS8" s="8">
        <v>0.05</v>
      </c>
      <c r="AT8" s="8">
        <v>0</v>
      </c>
      <c r="AU8" s="8">
        <v>0.18</v>
      </c>
      <c r="AV8" s="8">
        <v>0.1</v>
      </c>
      <c r="AW8" s="8">
        <v>0.18</v>
      </c>
      <c r="AX8" s="8">
        <v>0.09</v>
      </c>
      <c r="AY8" s="7">
        <v>0.09</v>
      </c>
      <c r="AZ8" s="8">
        <v>0.1</v>
      </c>
      <c r="BA8" s="8">
        <v>0.09</v>
      </c>
    </row>
    <row r="9" spans="1:53" ht="11.4" x14ac:dyDescent="0.2">
      <c r="A9" s="28" t="s">
        <v>107</v>
      </c>
      <c r="B9" s="6">
        <v>220</v>
      </c>
      <c r="C9" s="6">
        <v>123</v>
      </c>
      <c r="D9" s="6">
        <v>97</v>
      </c>
      <c r="E9" s="6">
        <v>220</v>
      </c>
      <c r="F9" s="6">
        <v>74</v>
      </c>
      <c r="G9" s="6">
        <v>85</v>
      </c>
      <c r="H9" s="6">
        <v>61</v>
      </c>
      <c r="I9" s="6">
        <v>220</v>
      </c>
      <c r="J9" s="6">
        <v>7</v>
      </c>
      <c r="K9" s="6">
        <v>24</v>
      </c>
      <c r="L9" s="6">
        <v>17</v>
      </c>
      <c r="M9" s="6">
        <v>20</v>
      </c>
      <c r="N9" s="6">
        <v>31</v>
      </c>
      <c r="O9" s="6">
        <v>21</v>
      </c>
      <c r="P9" s="6">
        <v>20</v>
      </c>
      <c r="Q9" s="6">
        <v>24</v>
      </c>
      <c r="R9" s="6">
        <v>15</v>
      </c>
      <c r="S9" s="6">
        <v>9</v>
      </c>
      <c r="T9" s="6">
        <v>27</v>
      </c>
      <c r="U9" s="6">
        <v>5</v>
      </c>
      <c r="V9" s="6">
        <v>220</v>
      </c>
      <c r="W9" s="6">
        <v>5</v>
      </c>
      <c r="X9" s="6">
        <v>32</v>
      </c>
      <c r="Y9" s="6">
        <v>9</v>
      </c>
      <c r="Z9" s="6">
        <v>9</v>
      </c>
      <c r="AA9" s="6">
        <v>7</v>
      </c>
      <c r="AB9" s="6">
        <v>8</v>
      </c>
      <c r="AC9" s="6">
        <v>19</v>
      </c>
      <c r="AD9" s="6">
        <v>13</v>
      </c>
      <c r="AE9" s="6">
        <v>11</v>
      </c>
      <c r="AF9" s="6">
        <v>48</v>
      </c>
      <c r="AG9" s="6">
        <v>18</v>
      </c>
      <c r="AH9" s="6">
        <v>8</v>
      </c>
      <c r="AI9" s="6">
        <v>8</v>
      </c>
      <c r="AJ9" s="6">
        <v>12</v>
      </c>
      <c r="AK9" s="6">
        <v>6</v>
      </c>
      <c r="AL9" s="6">
        <v>6</v>
      </c>
      <c r="AM9" s="6">
        <v>3</v>
      </c>
      <c r="AN9" s="6">
        <v>215</v>
      </c>
      <c r="AO9" s="6">
        <v>51</v>
      </c>
      <c r="AP9" s="6">
        <v>64</v>
      </c>
      <c r="AQ9" s="6">
        <v>4</v>
      </c>
      <c r="AR9" s="6">
        <v>20</v>
      </c>
      <c r="AS9" s="6">
        <v>10</v>
      </c>
      <c r="AT9" s="6">
        <v>1</v>
      </c>
      <c r="AU9" s="6">
        <v>10</v>
      </c>
      <c r="AV9" s="6">
        <v>3</v>
      </c>
      <c r="AW9" s="6">
        <v>26</v>
      </c>
      <c r="AX9" s="6">
        <v>26</v>
      </c>
      <c r="AY9" s="6">
        <v>187</v>
      </c>
      <c r="AZ9" s="6">
        <v>73</v>
      </c>
      <c r="BA9" s="6">
        <v>115</v>
      </c>
    </row>
    <row r="10" spans="1:53" x14ac:dyDescent="0.25">
      <c r="A10" s="28"/>
      <c r="B10" s="7">
        <v>0.11</v>
      </c>
      <c r="C10" s="8">
        <v>0.13</v>
      </c>
      <c r="D10" s="8">
        <v>0.09</v>
      </c>
      <c r="E10" s="7">
        <v>0.11</v>
      </c>
      <c r="F10" s="8">
        <v>0.13</v>
      </c>
      <c r="G10" s="8">
        <v>0.12</v>
      </c>
      <c r="H10" s="8">
        <v>0.08</v>
      </c>
      <c r="I10" s="7">
        <v>0.11</v>
      </c>
      <c r="J10" s="8">
        <v>0.09</v>
      </c>
      <c r="K10" s="8">
        <v>0.11</v>
      </c>
      <c r="L10" s="8">
        <v>0.11</v>
      </c>
      <c r="M10" s="8">
        <v>0.14000000000000001</v>
      </c>
      <c r="N10" s="8">
        <v>0.18</v>
      </c>
      <c r="O10" s="8">
        <v>0.12</v>
      </c>
      <c r="P10" s="8">
        <v>7.0000000000000007E-2</v>
      </c>
      <c r="Q10" s="8">
        <v>0.09</v>
      </c>
      <c r="R10" s="8">
        <v>0.09</v>
      </c>
      <c r="S10" s="8">
        <v>0.09</v>
      </c>
      <c r="T10" s="8">
        <v>0.16</v>
      </c>
      <c r="U10" s="8">
        <v>0.08</v>
      </c>
      <c r="V10" s="7">
        <v>0.11</v>
      </c>
      <c r="W10" s="8">
        <v>0.08</v>
      </c>
      <c r="X10" s="8">
        <v>0.18</v>
      </c>
      <c r="Y10" s="8">
        <v>0.16</v>
      </c>
      <c r="Z10" s="8">
        <v>0.1</v>
      </c>
      <c r="AA10" s="8">
        <v>0.1</v>
      </c>
      <c r="AB10" s="8">
        <v>0.11</v>
      </c>
      <c r="AC10" s="8">
        <v>0.21</v>
      </c>
      <c r="AD10" s="8">
        <v>0.11</v>
      </c>
      <c r="AE10" s="8">
        <v>0.11</v>
      </c>
      <c r="AF10" s="8">
        <v>0.09</v>
      </c>
      <c r="AG10" s="8">
        <v>0.12</v>
      </c>
      <c r="AH10" s="8">
        <v>0.1</v>
      </c>
      <c r="AI10" s="8">
        <v>0.1</v>
      </c>
      <c r="AJ10" s="8">
        <v>0.1</v>
      </c>
      <c r="AK10" s="8">
        <v>0.09</v>
      </c>
      <c r="AL10" s="8">
        <v>0.09</v>
      </c>
      <c r="AM10" s="8">
        <v>0.05</v>
      </c>
      <c r="AN10" s="7">
        <v>0.11</v>
      </c>
      <c r="AO10" s="8">
        <v>0.1</v>
      </c>
      <c r="AP10" s="8">
        <v>0.1</v>
      </c>
      <c r="AQ10" s="8">
        <v>0.04</v>
      </c>
      <c r="AR10" s="8">
        <v>0.16</v>
      </c>
      <c r="AS10" s="8">
        <v>0.19</v>
      </c>
      <c r="AT10" s="8">
        <v>0.09</v>
      </c>
      <c r="AU10" s="8">
        <v>0.14000000000000001</v>
      </c>
      <c r="AV10" s="8">
        <v>0.3</v>
      </c>
      <c r="AW10" s="8">
        <v>0.19</v>
      </c>
      <c r="AX10" s="8">
        <v>0.09</v>
      </c>
      <c r="AY10" s="7">
        <v>0.1</v>
      </c>
      <c r="AZ10" s="8">
        <v>0.08</v>
      </c>
      <c r="BA10" s="8">
        <v>0.12</v>
      </c>
    </row>
    <row r="11" spans="1:53" ht="11.4" x14ac:dyDescent="0.2">
      <c r="A11" s="28" t="s">
        <v>109</v>
      </c>
      <c r="B11" s="6">
        <v>469</v>
      </c>
      <c r="C11" s="6">
        <v>221</v>
      </c>
      <c r="D11" s="6">
        <v>249</v>
      </c>
      <c r="E11" s="6">
        <v>469</v>
      </c>
      <c r="F11" s="6">
        <v>132</v>
      </c>
      <c r="G11" s="6">
        <v>184</v>
      </c>
      <c r="H11" s="6">
        <v>153</v>
      </c>
      <c r="I11" s="6">
        <v>469</v>
      </c>
      <c r="J11" s="6">
        <v>14</v>
      </c>
      <c r="K11" s="6">
        <v>61</v>
      </c>
      <c r="L11" s="6">
        <v>41</v>
      </c>
      <c r="M11" s="6">
        <v>34</v>
      </c>
      <c r="N11" s="6">
        <v>30</v>
      </c>
      <c r="O11" s="6">
        <v>46</v>
      </c>
      <c r="P11" s="6">
        <v>62</v>
      </c>
      <c r="Q11" s="6">
        <v>58</v>
      </c>
      <c r="R11" s="6">
        <v>44</v>
      </c>
      <c r="S11" s="6">
        <v>29</v>
      </c>
      <c r="T11" s="6">
        <v>31</v>
      </c>
      <c r="U11" s="6">
        <v>19</v>
      </c>
      <c r="V11" s="6">
        <v>469</v>
      </c>
      <c r="W11" s="6">
        <v>19</v>
      </c>
      <c r="X11" s="6">
        <v>37</v>
      </c>
      <c r="Y11" s="6">
        <v>4</v>
      </c>
      <c r="Z11" s="6">
        <v>17</v>
      </c>
      <c r="AA11" s="6">
        <v>18</v>
      </c>
      <c r="AB11" s="6">
        <v>13</v>
      </c>
      <c r="AC11" s="6">
        <v>18</v>
      </c>
      <c r="AD11" s="6">
        <v>24</v>
      </c>
      <c r="AE11" s="6">
        <v>30</v>
      </c>
      <c r="AF11" s="6">
        <v>123</v>
      </c>
      <c r="AG11" s="6">
        <v>40</v>
      </c>
      <c r="AH11" s="6">
        <v>15</v>
      </c>
      <c r="AI11" s="6">
        <v>24</v>
      </c>
      <c r="AJ11" s="6">
        <v>26</v>
      </c>
      <c r="AK11" s="6">
        <v>21</v>
      </c>
      <c r="AL11" s="6">
        <v>20</v>
      </c>
      <c r="AM11" s="6">
        <v>21</v>
      </c>
      <c r="AN11" s="6">
        <v>451</v>
      </c>
      <c r="AO11" s="6">
        <v>125</v>
      </c>
      <c r="AP11" s="6">
        <v>156</v>
      </c>
      <c r="AQ11" s="6">
        <v>20</v>
      </c>
      <c r="AR11" s="6">
        <v>26</v>
      </c>
      <c r="AS11" s="6">
        <v>9</v>
      </c>
      <c r="AT11" s="6">
        <v>1</v>
      </c>
      <c r="AU11" s="6">
        <v>10</v>
      </c>
      <c r="AV11" s="6">
        <v>2</v>
      </c>
      <c r="AW11" s="6">
        <v>30</v>
      </c>
      <c r="AX11" s="6">
        <v>72</v>
      </c>
      <c r="AY11" s="6">
        <v>413</v>
      </c>
      <c r="AZ11" s="6">
        <v>185</v>
      </c>
      <c r="BA11" s="6">
        <v>229</v>
      </c>
    </row>
    <row r="12" spans="1:53" x14ac:dyDescent="0.25">
      <c r="A12" s="28"/>
      <c r="B12" s="7">
        <v>0.23</v>
      </c>
      <c r="C12" s="8">
        <v>0.23</v>
      </c>
      <c r="D12" s="8">
        <v>0.24</v>
      </c>
      <c r="E12" s="7">
        <v>0.23</v>
      </c>
      <c r="F12" s="8">
        <v>0.23</v>
      </c>
      <c r="G12" s="8">
        <v>0.26</v>
      </c>
      <c r="H12" s="8">
        <v>0.21</v>
      </c>
      <c r="I12" s="7">
        <v>0.23</v>
      </c>
      <c r="J12" s="8">
        <v>0.17</v>
      </c>
      <c r="K12" s="8">
        <v>0.28000000000000003</v>
      </c>
      <c r="L12" s="8">
        <v>0.25</v>
      </c>
      <c r="M12" s="8">
        <v>0.24</v>
      </c>
      <c r="N12" s="8">
        <v>0.17</v>
      </c>
      <c r="O12" s="8">
        <v>0.25</v>
      </c>
      <c r="P12" s="8">
        <v>0.23</v>
      </c>
      <c r="Q12" s="8">
        <v>0.21</v>
      </c>
      <c r="R12" s="8">
        <v>0.26</v>
      </c>
      <c r="S12" s="8">
        <v>0.3</v>
      </c>
      <c r="T12" s="8">
        <v>0.18</v>
      </c>
      <c r="U12" s="8">
        <v>0.34</v>
      </c>
      <c r="V12" s="7">
        <v>0.23</v>
      </c>
      <c r="W12" s="8">
        <v>0.34</v>
      </c>
      <c r="X12" s="8">
        <v>0.21</v>
      </c>
      <c r="Y12" s="8">
        <v>7.0000000000000007E-2</v>
      </c>
      <c r="Z12" s="8">
        <v>0.19</v>
      </c>
      <c r="AA12" s="8">
        <v>0.25</v>
      </c>
      <c r="AB12" s="8">
        <v>0.16</v>
      </c>
      <c r="AC12" s="8">
        <v>0.2</v>
      </c>
      <c r="AD12" s="8">
        <v>0.2</v>
      </c>
      <c r="AE12" s="8">
        <v>0.3</v>
      </c>
      <c r="AF12" s="8">
        <v>0.23</v>
      </c>
      <c r="AG12" s="8">
        <v>0.26</v>
      </c>
      <c r="AH12" s="8">
        <v>0.19</v>
      </c>
      <c r="AI12" s="8">
        <v>0.28999999999999998</v>
      </c>
      <c r="AJ12" s="8">
        <v>0.23</v>
      </c>
      <c r="AK12" s="8">
        <v>0.32</v>
      </c>
      <c r="AL12" s="8">
        <v>0.3</v>
      </c>
      <c r="AM12" s="8">
        <v>0.32</v>
      </c>
      <c r="AN12" s="7">
        <v>0.23</v>
      </c>
      <c r="AO12" s="8">
        <v>0.24</v>
      </c>
      <c r="AP12" s="8">
        <v>0.24</v>
      </c>
      <c r="AQ12" s="8">
        <v>0.23</v>
      </c>
      <c r="AR12" s="8">
        <v>0.22</v>
      </c>
      <c r="AS12" s="8">
        <v>0.16</v>
      </c>
      <c r="AT12" s="8">
        <v>0.15</v>
      </c>
      <c r="AU12" s="8">
        <v>0.14000000000000001</v>
      </c>
      <c r="AV12" s="8">
        <v>0.14000000000000001</v>
      </c>
      <c r="AW12" s="8">
        <v>0.22</v>
      </c>
      <c r="AX12" s="8">
        <v>0.25</v>
      </c>
      <c r="AY12" s="7">
        <v>0.23</v>
      </c>
      <c r="AZ12" s="8">
        <v>0.22</v>
      </c>
      <c r="BA12" s="8">
        <v>0.24</v>
      </c>
    </row>
    <row r="13" spans="1:53" ht="11.4" x14ac:dyDescent="0.2">
      <c r="A13" s="28" t="s">
        <v>110</v>
      </c>
      <c r="B13" s="6">
        <v>377</v>
      </c>
      <c r="C13" s="6">
        <v>191</v>
      </c>
      <c r="D13" s="6">
        <v>186</v>
      </c>
      <c r="E13" s="6">
        <v>377</v>
      </c>
      <c r="F13" s="6">
        <v>123</v>
      </c>
      <c r="G13" s="6">
        <v>119</v>
      </c>
      <c r="H13" s="6">
        <v>136</v>
      </c>
      <c r="I13" s="6">
        <v>377</v>
      </c>
      <c r="J13" s="6">
        <v>17</v>
      </c>
      <c r="K13" s="6">
        <v>39</v>
      </c>
      <c r="L13" s="6">
        <v>31</v>
      </c>
      <c r="M13" s="6">
        <v>24</v>
      </c>
      <c r="N13" s="6">
        <v>31</v>
      </c>
      <c r="O13" s="6">
        <v>26</v>
      </c>
      <c r="P13" s="6">
        <v>70</v>
      </c>
      <c r="Q13" s="6">
        <v>52</v>
      </c>
      <c r="R13" s="6">
        <v>26</v>
      </c>
      <c r="S13" s="6">
        <v>19</v>
      </c>
      <c r="T13" s="6">
        <v>37</v>
      </c>
      <c r="U13" s="6">
        <v>7</v>
      </c>
      <c r="V13" s="6">
        <v>377</v>
      </c>
      <c r="W13" s="6">
        <v>7</v>
      </c>
      <c r="X13" s="6">
        <v>27</v>
      </c>
      <c r="Y13" s="6">
        <v>12</v>
      </c>
      <c r="Z13" s="6">
        <v>14</v>
      </c>
      <c r="AA13" s="6">
        <v>17</v>
      </c>
      <c r="AB13" s="6">
        <v>16</v>
      </c>
      <c r="AC13" s="6">
        <v>21</v>
      </c>
      <c r="AD13" s="6">
        <v>24</v>
      </c>
      <c r="AE13" s="6">
        <v>14</v>
      </c>
      <c r="AF13" s="6">
        <v>119</v>
      </c>
      <c r="AG13" s="6">
        <v>33</v>
      </c>
      <c r="AH13" s="6">
        <v>17</v>
      </c>
      <c r="AI13" s="6">
        <v>9</v>
      </c>
      <c r="AJ13" s="6">
        <v>15</v>
      </c>
      <c r="AK13" s="6">
        <v>10</v>
      </c>
      <c r="AL13" s="6">
        <v>13</v>
      </c>
      <c r="AM13" s="6">
        <v>11</v>
      </c>
      <c r="AN13" s="6">
        <v>371</v>
      </c>
      <c r="AO13" s="6">
        <v>97</v>
      </c>
      <c r="AP13" s="6">
        <v>123</v>
      </c>
      <c r="AQ13" s="6">
        <v>17</v>
      </c>
      <c r="AR13" s="6">
        <v>25</v>
      </c>
      <c r="AS13" s="6">
        <v>15</v>
      </c>
      <c r="AT13" s="6">
        <v>3</v>
      </c>
      <c r="AU13" s="6">
        <v>22</v>
      </c>
      <c r="AV13" s="6">
        <v>1</v>
      </c>
      <c r="AW13" s="6">
        <v>17</v>
      </c>
      <c r="AX13" s="6">
        <v>50</v>
      </c>
      <c r="AY13" s="6">
        <v>338</v>
      </c>
      <c r="AZ13" s="6">
        <v>171</v>
      </c>
      <c r="BA13" s="6">
        <v>167</v>
      </c>
    </row>
    <row r="14" spans="1:53" x14ac:dyDescent="0.25">
      <c r="A14" s="28"/>
      <c r="B14" s="7">
        <v>0.19</v>
      </c>
      <c r="C14" s="8">
        <v>0.2</v>
      </c>
      <c r="D14" s="8">
        <v>0.18</v>
      </c>
      <c r="E14" s="7">
        <v>0.19</v>
      </c>
      <c r="F14" s="8">
        <v>0.22</v>
      </c>
      <c r="G14" s="8">
        <v>0.17</v>
      </c>
      <c r="H14" s="8">
        <v>0.19</v>
      </c>
      <c r="I14" s="7">
        <v>0.19</v>
      </c>
      <c r="J14" s="8">
        <v>0.21</v>
      </c>
      <c r="K14" s="8">
        <v>0.18</v>
      </c>
      <c r="L14" s="8">
        <v>0.19</v>
      </c>
      <c r="M14" s="8">
        <v>0.16</v>
      </c>
      <c r="N14" s="8">
        <v>0.17</v>
      </c>
      <c r="O14" s="8">
        <v>0.14000000000000001</v>
      </c>
      <c r="P14" s="8">
        <v>0.27</v>
      </c>
      <c r="Q14" s="8">
        <v>0.19</v>
      </c>
      <c r="R14" s="8">
        <v>0.15</v>
      </c>
      <c r="S14" s="8">
        <v>0.2</v>
      </c>
      <c r="T14" s="8">
        <v>0.22</v>
      </c>
      <c r="U14" s="8">
        <v>0.12</v>
      </c>
      <c r="V14" s="7">
        <v>0.19</v>
      </c>
      <c r="W14" s="8">
        <v>0.12</v>
      </c>
      <c r="X14" s="8">
        <v>0.15</v>
      </c>
      <c r="Y14" s="8">
        <v>0.21</v>
      </c>
      <c r="Z14" s="8">
        <v>0.16</v>
      </c>
      <c r="AA14" s="8">
        <v>0.23</v>
      </c>
      <c r="AB14" s="8">
        <v>0.2</v>
      </c>
      <c r="AC14" s="8">
        <v>0.23</v>
      </c>
      <c r="AD14" s="8">
        <v>0.2</v>
      </c>
      <c r="AE14" s="8">
        <v>0.14000000000000001</v>
      </c>
      <c r="AF14" s="8">
        <v>0.22</v>
      </c>
      <c r="AG14" s="8">
        <v>0.22</v>
      </c>
      <c r="AH14" s="8">
        <v>0.21</v>
      </c>
      <c r="AI14" s="8">
        <v>0.11</v>
      </c>
      <c r="AJ14" s="8">
        <v>0.13</v>
      </c>
      <c r="AK14" s="8">
        <v>0.15</v>
      </c>
      <c r="AL14" s="8">
        <v>0.2</v>
      </c>
      <c r="AM14" s="8">
        <v>0.16</v>
      </c>
      <c r="AN14" s="7">
        <v>0.19</v>
      </c>
      <c r="AO14" s="8">
        <v>0.18</v>
      </c>
      <c r="AP14" s="8">
        <v>0.19</v>
      </c>
      <c r="AQ14" s="8">
        <v>0.19</v>
      </c>
      <c r="AR14" s="8">
        <v>0.21</v>
      </c>
      <c r="AS14" s="8">
        <v>0.27</v>
      </c>
      <c r="AT14" s="8">
        <v>0.39</v>
      </c>
      <c r="AU14" s="8">
        <v>0.31</v>
      </c>
      <c r="AV14" s="8">
        <v>0.14000000000000001</v>
      </c>
      <c r="AW14" s="8">
        <v>0.12</v>
      </c>
      <c r="AX14" s="8">
        <v>0.17</v>
      </c>
      <c r="AY14" s="7">
        <v>0.19</v>
      </c>
      <c r="AZ14" s="8">
        <v>0.2</v>
      </c>
      <c r="BA14" s="8">
        <v>0.18</v>
      </c>
    </row>
    <row r="15" spans="1:53" ht="11.4" x14ac:dyDescent="0.2">
      <c r="A15" s="28" t="s">
        <v>111</v>
      </c>
      <c r="B15" s="6">
        <v>143</v>
      </c>
      <c r="C15" s="6">
        <v>65</v>
      </c>
      <c r="D15" s="6">
        <v>78</v>
      </c>
      <c r="E15" s="6">
        <v>143</v>
      </c>
      <c r="F15" s="6">
        <v>42</v>
      </c>
      <c r="G15" s="6">
        <v>51</v>
      </c>
      <c r="H15" s="6">
        <v>50</v>
      </c>
      <c r="I15" s="6">
        <v>143</v>
      </c>
      <c r="J15" s="6">
        <v>7</v>
      </c>
      <c r="K15" s="6">
        <v>29</v>
      </c>
      <c r="L15" s="6">
        <v>10</v>
      </c>
      <c r="M15" s="6">
        <v>7</v>
      </c>
      <c r="N15" s="6">
        <v>17</v>
      </c>
      <c r="O15" s="6">
        <v>13</v>
      </c>
      <c r="P15" s="6">
        <v>11</v>
      </c>
      <c r="Q15" s="6">
        <v>21</v>
      </c>
      <c r="R15" s="6">
        <v>12</v>
      </c>
      <c r="S15" s="6">
        <v>2</v>
      </c>
      <c r="T15" s="6">
        <v>7</v>
      </c>
      <c r="U15" s="6">
        <v>6</v>
      </c>
      <c r="V15" s="6">
        <v>143</v>
      </c>
      <c r="W15" s="6">
        <v>6</v>
      </c>
      <c r="X15" s="6">
        <v>15</v>
      </c>
      <c r="Y15" s="6">
        <v>3</v>
      </c>
      <c r="Z15" s="6">
        <v>8</v>
      </c>
      <c r="AA15" s="6">
        <v>1</v>
      </c>
      <c r="AB15" s="6">
        <v>5</v>
      </c>
      <c r="AC15" s="6">
        <v>3</v>
      </c>
      <c r="AD15" s="6">
        <v>10</v>
      </c>
      <c r="AE15" s="6">
        <v>16</v>
      </c>
      <c r="AF15" s="6">
        <v>29</v>
      </c>
      <c r="AG15" s="6">
        <v>15</v>
      </c>
      <c r="AH15" s="6">
        <v>6</v>
      </c>
      <c r="AI15" s="6">
        <v>8</v>
      </c>
      <c r="AJ15" s="6">
        <v>6</v>
      </c>
      <c r="AK15" s="6">
        <v>2</v>
      </c>
      <c r="AL15" s="6">
        <v>3</v>
      </c>
      <c r="AM15" s="6">
        <v>6</v>
      </c>
      <c r="AN15" s="6">
        <v>137</v>
      </c>
      <c r="AO15" s="6">
        <v>47</v>
      </c>
      <c r="AP15" s="6">
        <v>40</v>
      </c>
      <c r="AQ15" s="6">
        <v>10</v>
      </c>
      <c r="AR15" s="6">
        <v>4</v>
      </c>
      <c r="AS15" s="6">
        <v>3</v>
      </c>
      <c r="AT15" s="6">
        <v>0</v>
      </c>
      <c r="AU15" s="6">
        <v>5</v>
      </c>
      <c r="AV15" s="6">
        <v>0</v>
      </c>
      <c r="AW15" s="6">
        <v>5</v>
      </c>
      <c r="AX15" s="6">
        <v>22</v>
      </c>
      <c r="AY15" s="6">
        <v>135</v>
      </c>
      <c r="AZ15" s="6">
        <v>74</v>
      </c>
      <c r="BA15" s="6">
        <v>61</v>
      </c>
    </row>
    <row r="16" spans="1:53" x14ac:dyDescent="0.25">
      <c r="A16" s="28"/>
      <c r="B16" s="7">
        <v>7.0000000000000007E-2</v>
      </c>
      <c r="C16" s="8">
        <v>7.0000000000000007E-2</v>
      </c>
      <c r="D16" s="8">
        <v>0.08</v>
      </c>
      <c r="E16" s="7">
        <v>7.0000000000000007E-2</v>
      </c>
      <c r="F16" s="8">
        <v>7.0000000000000007E-2</v>
      </c>
      <c r="G16" s="8">
        <v>7.0000000000000007E-2</v>
      </c>
      <c r="H16" s="8">
        <v>7.0000000000000007E-2</v>
      </c>
      <c r="I16" s="7">
        <v>7.0000000000000007E-2</v>
      </c>
      <c r="J16" s="8">
        <v>0.09</v>
      </c>
      <c r="K16" s="8">
        <v>0.13</v>
      </c>
      <c r="L16" s="8">
        <v>0.06</v>
      </c>
      <c r="M16" s="8">
        <v>0.05</v>
      </c>
      <c r="N16" s="8">
        <v>0.1</v>
      </c>
      <c r="O16" s="8">
        <v>7.0000000000000007E-2</v>
      </c>
      <c r="P16" s="8">
        <v>0.04</v>
      </c>
      <c r="Q16" s="8">
        <v>0.08</v>
      </c>
      <c r="R16" s="8">
        <v>7.0000000000000007E-2</v>
      </c>
      <c r="S16" s="8">
        <v>0.02</v>
      </c>
      <c r="T16" s="8">
        <v>0.04</v>
      </c>
      <c r="U16" s="8">
        <v>0.11</v>
      </c>
      <c r="V16" s="7">
        <v>7.0000000000000007E-2</v>
      </c>
      <c r="W16" s="8">
        <v>0.11</v>
      </c>
      <c r="X16" s="8">
        <v>0.08</v>
      </c>
      <c r="Y16" s="8">
        <v>0.05</v>
      </c>
      <c r="Z16" s="8">
        <v>0.09</v>
      </c>
      <c r="AA16" s="8">
        <v>0.01</v>
      </c>
      <c r="AB16" s="8">
        <v>0.06</v>
      </c>
      <c r="AC16" s="8">
        <v>0.03</v>
      </c>
      <c r="AD16" s="8">
        <v>0.08</v>
      </c>
      <c r="AE16" s="8">
        <v>0.16</v>
      </c>
      <c r="AF16" s="8">
        <v>0.05</v>
      </c>
      <c r="AG16" s="8">
        <v>0.1</v>
      </c>
      <c r="AH16" s="8">
        <v>0.08</v>
      </c>
      <c r="AI16" s="8">
        <v>0.1</v>
      </c>
      <c r="AJ16" s="8">
        <v>0.06</v>
      </c>
      <c r="AK16" s="8">
        <v>0.04</v>
      </c>
      <c r="AL16" s="8">
        <v>0.04</v>
      </c>
      <c r="AM16" s="8">
        <v>0.09</v>
      </c>
      <c r="AN16" s="7">
        <v>7.0000000000000007E-2</v>
      </c>
      <c r="AO16" s="8">
        <v>0.09</v>
      </c>
      <c r="AP16" s="8">
        <v>0.06</v>
      </c>
      <c r="AQ16" s="8">
        <v>0.11</v>
      </c>
      <c r="AR16" s="8">
        <v>0.04</v>
      </c>
      <c r="AS16" s="8">
        <v>0.05</v>
      </c>
      <c r="AT16" s="8">
        <v>0</v>
      </c>
      <c r="AU16" s="8">
        <v>0.08</v>
      </c>
      <c r="AV16" s="8">
        <v>0</v>
      </c>
      <c r="AW16" s="8">
        <v>0.04</v>
      </c>
      <c r="AX16" s="8">
        <v>0.08</v>
      </c>
      <c r="AY16" s="7">
        <v>0.08</v>
      </c>
      <c r="AZ16" s="8">
        <v>0.09</v>
      </c>
      <c r="BA16" s="8">
        <v>7.0000000000000007E-2</v>
      </c>
    </row>
    <row r="17" spans="1:53" ht="11.4" x14ac:dyDescent="0.2">
      <c r="A17" s="28" t="s">
        <v>112</v>
      </c>
      <c r="B17" s="6">
        <v>104</v>
      </c>
      <c r="C17" s="6">
        <v>45</v>
      </c>
      <c r="D17" s="6">
        <v>59</v>
      </c>
      <c r="E17" s="6">
        <v>104</v>
      </c>
      <c r="F17" s="6">
        <v>35</v>
      </c>
      <c r="G17" s="6">
        <v>29</v>
      </c>
      <c r="H17" s="6">
        <v>39</v>
      </c>
      <c r="I17" s="6">
        <v>104</v>
      </c>
      <c r="J17" s="6">
        <v>6</v>
      </c>
      <c r="K17" s="6">
        <v>8</v>
      </c>
      <c r="L17" s="6">
        <v>7</v>
      </c>
      <c r="M17" s="6">
        <v>7</v>
      </c>
      <c r="N17" s="6">
        <v>14</v>
      </c>
      <c r="O17" s="6">
        <v>15</v>
      </c>
      <c r="P17" s="6">
        <v>23</v>
      </c>
      <c r="Q17" s="6">
        <v>12</v>
      </c>
      <c r="R17" s="6">
        <v>3</v>
      </c>
      <c r="S17" s="6">
        <v>2</v>
      </c>
      <c r="T17" s="6">
        <v>5</v>
      </c>
      <c r="U17" s="6">
        <v>2</v>
      </c>
      <c r="V17" s="6">
        <v>104</v>
      </c>
      <c r="W17" s="6">
        <v>2</v>
      </c>
      <c r="X17" s="6">
        <v>14</v>
      </c>
      <c r="Y17" s="6">
        <v>4</v>
      </c>
      <c r="Z17" s="6">
        <v>1</v>
      </c>
      <c r="AA17" s="6">
        <v>1</v>
      </c>
      <c r="AB17" s="6">
        <v>4</v>
      </c>
      <c r="AC17" s="6">
        <v>1</v>
      </c>
      <c r="AD17" s="6">
        <v>7</v>
      </c>
      <c r="AE17" s="6">
        <v>3</v>
      </c>
      <c r="AF17" s="6">
        <v>35</v>
      </c>
      <c r="AG17" s="6">
        <v>7</v>
      </c>
      <c r="AH17" s="6">
        <v>6</v>
      </c>
      <c r="AI17" s="6">
        <v>5</v>
      </c>
      <c r="AJ17" s="6">
        <v>11</v>
      </c>
      <c r="AK17" s="6">
        <v>1</v>
      </c>
      <c r="AL17" s="6">
        <v>0</v>
      </c>
      <c r="AM17" s="6">
        <v>1</v>
      </c>
      <c r="AN17" s="6">
        <v>102</v>
      </c>
      <c r="AO17" s="6">
        <v>26</v>
      </c>
      <c r="AP17" s="6">
        <v>46</v>
      </c>
      <c r="AQ17" s="6">
        <v>4</v>
      </c>
      <c r="AR17" s="6">
        <v>8</v>
      </c>
      <c r="AS17" s="6">
        <v>2</v>
      </c>
      <c r="AT17" s="6">
        <v>0</v>
      </c>
      <c r="AU17" s="6">
        <v>1</v>
      </c>
      <c r="AV17" s="6">
        <v>0</v>
      </c>
      <c r="AW17" s="6">
        <v>7</v>
      </c>
      <c r="AX17" s="6">
        <v>8</v>
      </c>
      <c r="AY17" s="6">
        <v>97</v>
      </c>
      <c r="AZ17" s="6">
        <v>51</v>
      </c>
      <c r="BA17" s="6">
        <v>46</v>
      </c>
    </row>
    <row r="18" spans="1:53" x14ac:dyDescent="0.25">
      <c r="A18" s="28"/>
      <c r="B18" s="7">
        <v>0.05</v>
      </c>
      <c r="C18" s="8">
        <v>0.05</v>
      </c>
      <c r="D18" s="8">
        <v>0.06</v>
      </c>
      <c r="E18" s="7">
        <v>0.05</v>
      </c>
      <c r="F18" s="8">
        <v>0.06</v>
      </c>
      <c r="G18" s="8">
        <v>0.04</v>
      </c>
      <c r="H18" s="8">
        <v>0.05</v>
      </c>
      <c r="I18" s="7">
        <v>0.05</v>
      </c>
      <c r="J18" s="8">
        <v>7.0000000000000007E-2</v>
      </c>
      <c r="K18" s="8">
        <v>0.04</v>
      </c>
      <c r="L18" s="8">
        <v>0.04</v>
      </c>
      <c r="M18" s="8">
        <v>0.05</v>
      </c>
      <c r="N18" s="8">
        <v>0.08</v>
      </c>
      <c r="O18" s="8">
        <v>0.08</v>
      </c>
      <c r="P18" s="8">
        <v>0.09</v>
      </c>
      <c r="Q18" s="8">
        <v>0.04</v>
      </c>
      <c r="R18" s="8">
        <v>0.02</v>
      </c>
      <c r="S18" s="8">
        <v>0.02</v>
      </c>
      <c r="T18" s="8">
        <v>0.03</v>
      </c>
      <c r="U18" s="8">
        <v>0.03</v>
      </c>
      <c r="V18" s="7">
        <v>0.05</v>
      </c>
      <c r="W18" s="8">
        <v>0.03</v>
      </c>
      <c r="X18" s="8">
        <v>0.08</v>
      </c>
      <c r="Y18" s="8">
        <v>0.08</v>
      </c>
      <c r="Z18" s="8">
        <v>0.02</v>
      </c>
      <c r="AA18" s="8">
        <v>0.01</v>
      </c>
      <c r="AB18" s="8">
        <v>0.05</v>
      </c>
      <c r="AC18" s="8">
        <v>0.01</v>
      </c>
      <c r="AD18" s="8">
        <v>0.06</v>
      </c>
      <c r="AE18" s="8">
        <v>0.03</v>
      </c>
      <c r="AF18" s="8">
        <v>7.0000000000000007E-2</v>
      </c>
      <c r="AG18" s="8">
        <v>0.05</v>
      </c>
      <c r="AH18" s="8">
        <v>7.0000000000000007E-2</v>
      </c>
      <c r="AI18" s="8">
        <v>0.06</v>
      </c>
      <c r="AJ18" s="8">
        <v>0.09</v>
      </c>
      <c r="AK18" s="8">
        <v>0.02</v>
      </c>
      <c r="AL18" s="8">
        <v>0</v>
      </c>
      <c r="AM18" s="8">
        <v>0.01</v>
      </c>
      <c r="AN18" s="7">
        <v>0.05</v>
      </c>
      <c r="AO18" s="8">
        <v>0.05</v>
      </c>
      <c r="AP18" s="8">
        <v>7.0000000000000007E-2</v>
      </c>
      <c r="AQ18" s="8">
        <v>0.04</v>
      </c>
      <c r="AR18" s="8">
        <v>7.0000000000000007E-2</v>
      </c>
      <c r="AS18" s="8">
        <v>0.04</v>
      </c>
      <c r="AT18" s="8">
        <v>0</v>
      </c>
      <c r="AU18" s="8">
        <v>0.01</v>
      </c>
      <c r="AV18" s="8">
        <v>0</v>
      </c>
      <c r="AW18" s="8">
        <v>0.05</v>
      </c>
      <c r="AX18" s="8">
        <v>0.03</v>
      </c>
      <c r="AY18" s="7">
        <v>0.05</v>
      </c>
      <c r="AZ18" s="8">
        <v>0.06</v>
      </c>
      <c r="BA18" s="8">
        <v>0.05</v>
      </c>
    </row>
    <row r="19" spans="1:53" ht="11.4" x14ac:dyDescent="0.2">
      <c r="A19" s="28" t="s">
        <v>113</v>
      </c>
      <c r="B19" s="6">
        <v>211</v>
      </c>
      <c r="C19" s="6">
        <v>96</v>
      </c>
      <c r="D19" s="6">
        <v>115</v>
      </c>
      <c r="E19" s="6">
        <v>211</v>
      </c>
      <c r="F19" s="6">
        <v>38</v>
      </c>
      <c r="G19" s="6">
        <v>84</v>
      </c>
      <c r="H19" s="6">
        <v>89</v>
      </c>
      <c r="I19" s="6">
        <v>211</v>
      </c>
      <c r="J19" s="6">
        <v>10</v>
      </c>
      <c r="K19" s="6">
        <v>19</v>
      </c>
      <c r="L19" s="6">
        <v>19</v>
      </c>
      <c r="M19" s="6">
        <v>12</v>
      </c>
      <c r="N19" s="6">
        <v>14</v>
      </c>
      <c r="O19" s="6">
        <v>23</v>
      </c>
      <c r="P19" s="6">
        <v>21</v>
      </c>
      <c r="Q19" s="6">
        <v>38</v>
      </c>
      <c r="R19" s="6">
        <v>21</v>
      </c>
      <c r="S19" s="6">
        <v>12</v>
      </c>
      <c r="T19" s="6">
        <v>17</v>
      </c>
      <c r="U19" s="6">
        <v>5</v>
      </c>
      <c r="V19" s="6">
        <v>211</v>
      </c>
      <c r="W19" s="6">
        <v>5</v>
      </c>
      <c r="X19" s="6">
        <v>15</v>
      </c>
      <c r="Y19" s="6">
        <v>9</v>
      </c>
      <c r="Z19" s="6">
        <v>15</v>
      </c>
      <c r="AA19" s="6">
        <v>11</v>
      </c>
      <c r="AB19" s="6">
        <v>7</v>
      </c>
      <c r="AC19" s="6">
        <v>9</v>
      </c>
      <c r="AD19" s="6">
        <v>13</v>
      </c>
      <c r="AE19" s="6">
        <v>6</v>
      </c>
      <c r="AF19" s="6">
        <v>61</v>
      </c>
      <c r="AG19" s="6">
        <v>15</v>
      </c>
      <c r="AH19" s="6">
        <v>11</v>
      </c>
      <c r="AI19" s="6">
        <v>6</v>
      </c>
      <c r="AJ19" s="6">
        <v>6</v>
      </c>
      <c r="AK19" s="6">
        <v>5</v>
      </c>
      <c r="AL19" s="6">
        <v>7</v>
      </c>
      <c r="AM19" s="6">
        <v>9</v>
      </c>
      <c r="AN19" s="6">
        <v>206</v>
      </c>
      <c r="AO19" s="6">
        <v>54</v>
      </c>
      <c r="AP19" s="6">
        <v>68</v>
      </c>
      <c r="AQ19" s="6">
        <v>15</v>
      </c>
      <c r="AR19" s="6">
        <v>10</v>
      </c>
      <c r="AS19" s="6">
        <v>7</v>
      </c>
      <c r="AT19" s="6">
        <v>1</v>
      </c>
      <c r="AU19" s="6">
        <v>3</v>
      </c>
      <c r="AV19" s="6">
        <v>0</v>
      </c>
      <c r="AW19" s="6">
        <v>11</v>
      </c>
      <c r="AX19" s="6">
        <v>36</v>
      </c>
      <c r="AY19" s="6">
        <v>193</v>
      </c>
      <c r="AZ19" s="6">
        <v>95</v>
      </c>
      <c r="BA19" s="6">
        <v>98</v>
      </c>
    </row>
    <row r="20" spans="1:53" x14ac:dyDescent="0.25">
      <c r="A20" s="28"/>
      <c r="B20" s="7">
        <v>0.11</v>
      </c>
      <c r="C20" s="8">
        <v>0.1</v>
      </c>
      <c r="D20" s="8">
        <v>0.11</v>
      </c>
      <c r="E20" s="7">
        <v>0.11</v>
      </c>
      <c r="F20" s="8">
        <v>7.0000000000000007E-2</v>
      </c>
      <c r="G20" s="8">
        <v>0.12</v>
      </c>
      <c r="H20" s="8">
        <v>0.12</v>
      </c>
      <c r="I20" s="7">
        <v>0.11</v>
      </c>
      <c r="J20" s="8">
        <v>0.12</v>
      </c>
      <c r="K20" s="8">
        <v>0.09</v>
      </c>
      <c r="L20" s="8">
        <v>0.11</v>
      </c>
      <c r="M20" s="8">
        <v>0.09</v>
      </c>
      <c r="N20" s="8">
        <v>0.08</v>
      </c>
      <c r="O20" s="8">
        <v>0.12</v>
      </c>
      <c r="P20" s="8">
        <v>0.08</v>
      </c>
      <c r="Q20" s="8">
        <v>0.14000000000000001</v>
      </c>
      <c r="R20" s="8">
        <v>0.12</v>
      </c>
      <c r="S20" s="8">
        <v>0.13</v>
      </c>
      <c r="T20" s="8">
        <v>0.1</v>
      </c>
      <c r="U20" s="8">
        <v>0.1</v>
      </c>
      <c r="V20" s="7">
        <v>0.11</v>
      </c>
      <c r="W20" s="8">
        <v>0.1</v>
      </c>
      <c r="X20" s="8">
        <v>0.08</v>
      </c>
      <c r="Y20" s="8">
        <v>0.17</v>
      </c>
      <c r="Z20" s="8">
        <v>0.17</v>
      </c>
      <c r="AA20" s="8">
        <v>0.15</v>
      </c>
      <c r="AB20" s="8">
        <v>0.09</v>
      </c>
      <c r="AC20" s="8">
        <v>0.1</v>
      </c>
      <c r="AD20" s="8">
        <v>0.11</v>
      </c>
      <c r="AE20" s="8">
        <v>0.06</v>
      </c>
      <c r="AF20" s="8">
        <v>0.11</v>
      </c>
      <c r="AG20" s="8">
        <v>0.1</v>
      </c>
      <c r="AH20" s="8">
        <v>0.13</v>
      </c>
      <c r="AI20" s="8">
        <v>7.0000000000000007E-2</v>
      </c>
      <c r="AJ20" s="8">
        <v>0.05</v>
      </c>
      <c r="AK20" s="8">
        <v>0.08</v>
      </c>
      <c r="AL20" s="8">
        <v>0.11</v>
      </c>
      <c r="AM20" s="8">
        <v>0.13</v>
      </c>
      <c r="AN20" s="7">
        <v>0.11</v>
      </c>
      <c r="AO20" s="8">
        <v>0.1</v>
      </c>
      <c r="AP20" s="8">
        <v>0.11</v>
      </c>
      <c r="AQ20" s="8">
        <v>0.17</v>
      </c>
      <c r="AR20" s="8">
        <v>0.08</v>
      </c>
      <c r="AS20" s="8">
        <v>0.13</v>
      </c>
      <c r="AT20" s="8">
        <v>0.09</v>
      </c>
      <c r="AU20" s="8">
        <v>0.05</v>
      </c>
      <c r="AV20" s="8">
        <v>0</v>
      </c>
      <c r="AW20" s="8">
        <v>0.08</v>
      </c>
      <c r="AX20" s="8">
        <v>0.13</v>
      </c>
      <c r="AY20" s="7">
        <v>0.11</v>
      </c>
      <c r="AZ20" s="8">
        <v>0.11</v>
      </c>
      <c r="BA20" s="8">
        <v>0.1</v>
      </c>
    </row>
    <row r="21" spans="1:53" ht="11.4" x14ac:dyDescent="0.2">
      <c r="A21" s="28" t="s">
        <v>114</v>
      </c>
      <c r="B21" s="6">
        <v>74</v>
      </c>
      <c r="C21" s="6">
        <v>37</v>
      </c>
      <c r="D21" s="6">
        <v>37</v>
      </c>
      <c r="E21" s="6">
        <v>74</v>
      </c>
      <c r="F21" s="6">
        <v>11</v>
      </c>
      <c r="G21" s="6">
        <v>23</v>
      </c>
      <c r="H21" s="6">
        <v>39</v>
      </c>
      <c r="I21" s="6">
        <v>74</v>
      </c>
      <c r="J21" s="6">
        <v>1</v>
      </c>
      <c r="K21" s="6">
        <v>5</v>
      </c>
      <c r="L21" s="6">
        <v>6</v>
      </c>
      <c r="M21" s="6">
        <v>6</v>
      </c>
      <c r="N21" s="6">
        <v>6</v>
      </c>
      <c r="O21" s="6">
        <v>5</v>
      </c>
      <c r="P21" s="6">
        <v>6</v>
      </c>
      <c r="Q21" s="6">
        <v>14</v>
      </c>
      <c r="R21" s="6">
        <v>5</v>
      </c>
      <c r="S21" s="6">
        <v>9</v>
      </c>
      <c r="T21" s="6">
        <v>7</v>
      </c>
      <c r="U21" s="6">
        <v>1</v>
      </c>
      <c r="V21" s="6">
        <v>74</v>
      </c>
      <c r="W21" s="6">
        <v>1</v>
      </c>
      <c r="X21" s="6">
        <v>7</v>
      </c>
      <c r="Y21" s="6">
        <v>4</v>
      </c>
      <c r="Z21" s="6">
        <v>0</v>
      </c>
      <c r="AA21" s="6">
        <v>8</v>
      </c>
      <c r="AB21" s="6">
        <v>4</v>
      </c>
      <c r="AC21" s="6">
        <v>3</v>
      </c>
      <c r="AD21" s="6">
        <v>5</v>
      </c>
      <c r="AE21" s="6">
        <v>4</v>
      </c>
      <c r="AF21" s="6">
        <v>17</v>
      </c>
      <c r="AG21" s="6">
        <v>2</v>
      </c>
      <c r="AH21" s="6">
        <v>2</v>
      </c>
      <c r="AI21" s="6">
        <v>6</v>
      </c>
      <c r="AJ21" s="6">
        <v>4</v>
      </c>
      <c r="AK21" s="6">
        <v>3</v>
      </c>
      <c r="AL21" s="6">
        <v>1</v>
      </c>
      <c r="AM21" s="6">
        <v>2</v>
      </c>
      <c r="AN21" s="6">
        <v>72</v>
      </c>
      <c r="AO21" s="6">
        <v>24</v>
      </c>
      <c r="AP21" s="6">
        <v>17</v>
      </c>
      <c r="AQ21" s="6">
        <v>3</v>
      </c>
      <c r="AR21" s="6">
        <v>5</v>
      </c>
      <c r="AS21" s="6">
        <v>1</v>
      </c>
      <c r="AT21" s="6">
        <v>1</v>
      </c>
      <c r="AU21" s="6">
        <v>0</v>
      </c>
      <c r="AV21" s="6">
        <v>0</v>
      </c>
      <c r="AW21" s="6">
        <v>3</v>
      </c>
      <c r="AX21" s="6">
        <v>18</v>
      </c>
      <c r="AY21" s="6">
        <v>70</v>
      </c>
      <c r="AZ21" s="6">
        <v>27</v>
      </c>
      <c r="BA21" s="6">
        <v>43</v>
      </c>
    </row>
    <row r="22" spans="1:53" x14ac:dyDescent="0.25">
      <c r="A22" s="28"/>
      <c r="B22" s="7">
        <v>0.04</v>
      </c>
      <c r="C22" s="8">
        <v>0.04</v>
      </c>
      <c r="D22" s="8">
        <v>0.04</v>
      </c>
      <c r="E22" s="7">
        <v>0.04</v>
      </c>
      <c r="F22" s="8">
        <v>0.02</v>
      </c>
      <c r="G22" s="8">
        <v>0.03</v>
      </c>
      <c r="H22" s="8">
        <v>0.05</v>
      </c>
      <c r="I22" s="7">
        <v>0.04</v>
      </c>
      <c r="J22" s="8">
        <v>0.02</v>
      </c>
      <c r="K22" s="8">
        <v>0.02</v>
      </c>
      <c r="L22" s="8">
        <v>0.04</v>
      </c>
      <c r="M22" s="8">
        <v>0.04</v>
      </c>
      <c r="N22" s="8">
        <v>0.03</v>
      </c>
      <c r="O22" s="8">
        <v>0.03</v>
      </c>
      <c r="P22" s="8">
        <v>0.02</v>
      </c>
      <c r="Q22" s="8">
        <v>0.05</v>
      </c>
      <c r="R22" s="8">
        <v>0.03</v>
      </c>
      <c r="S22" s="8">
        <v>0.09</v>
      </c>
      <c r="T22" s="8">
        <v>0.04</v>
      </c>
      <c r="U22" s="8">
        <v>0.03</v>
      </c>
      <c r="V22" s="7">
        <v>0.04</v>
      </c>
      <c r="W22" s="8">
        <v>0.03</v>
      </c>
      <c r="X22" s="8">
        <v>0.04</v>
      </c>
      <c r="Y22" s="8">
        <v>0.08</v>
      </c>
      <c r="Z22" s="8">
        <v>0</v>
      </c>
      <c r="AA22" s="8">
        <v>0.11</v>
      </c>
      <c r="AB22" s="8">
        <v>0.05</v>
      </c>
      <c r="AC22" s="8">
        <v>0.04</v>
      </c>
      <c r="AD22" s="8">
        <v>0.04</v>
      </c>
      <c r="AE22" s="8">
        <v>0.04</v>
      </c>
      <c r="AF22" s="8">
        <v>0.03</v>
      </c>
      <c r="AG22" s="8">
        <v>0.01</v>
      </c>
      <c r="AH22" s="8">
        <v>0.02</v>
      </c>
      <c r="AI22" s="8">
        <v>7.0000000000000007E-2</v>
      </c>
      <c r="AJ22" s="8">
        <v>0.03</v>
      </c>
      <c r="AK22" s="8">
        <v>0.05</v>
      </c>
      <c r="AL22" s="8">
        <v>0.02</v>
      </c>
      <c r="AM22" s="8">
        <v>0.03</v>
      </c>
      <c r="AN22" s="7">
        <v>0.04</v>
      </c>
      <c r="AO22" s="8">
        <v>0.05</v>
      </c>
      <c r="AP22" s="8">
        <v>0.03</v>
      </c>
      <c r="AQ22" s="8">
        <v>0.03</v>
      </c>
      <c r="AR22" s="8">
        <v>0.04</v>
      </c>
      <c r="AS22" s="8">
        <v>0.02</v>
      </c>
      <c r="AT22" s="8">
        <v>0.09</v>
      </c>
      <c r="AU22" s="8">
        <v>0</v>
      </c>
      <c r="AV22" s="8">
        <v>0</v>
      </c>
      <c r="AW22" s="8">
        <v>0.02</v>
      </c>
      <c r="AX22" s="8">
        <v>0.06</v>
      </c>
      <c r="AY22" s="7">
        <v>0.04</v>
      </c>
      <c r="AZ22" s="8">
        <v>0.03</v>
      </c>
      <c r="BA22" s="8">
        <v>0.05</v>
      </c>
    </row>
    <row r="23" spans="1:53" ht="11.4" x14ac:dyDescent="0.2">
      <c r="A23" s="28" t="s">
        <v>115</v>
      </c>
      <c r="B23" s="6">
        <v>70</v>
      </c>
      <c r="C23" s="6">
        <v>28</v>
      </c>
      <c r="D23" s="6">
        <v>42</v>
      </c>
      <c r="E23" s="6">
        <v>70</v>
      </c>
      <c r="F23" s="6">
        <v>17</v>
      </c>
      <c r="G23" s="6">
        <v>19</v>
      </c>
      <c r="H23" s="6">
        <v>34</v>
      </c>
      <c r="I23" s="6">
        <v>70</v>
      </c>
      <c r="J23" s="6">
        <v>2</v>
      </c>
      <c r="K23" s="6">
        <v>4</v>
      </c>
      <c r="L23" s="6">
        <v>6</v>
      </c>
      <c r="M23" s="6">
        <v>7</v>
      </c>
      <c r="N23" s="6">
        <v>7</v>
      </c>
      <c r="O23" s="6">
        <v>2</v>
      </c>
      <c r="P23" s="6">
        <v>8</v>
      </c>
      <c r="Q23" s="6">
        <v>15</v>
      </c>
      <c r="R23" s="6">
        <v>5</v>
      </c>
      <c r="S23" s="6">
        <v>4</v>
      </c>
      <c r="T23" s="6">
        <v>7</v>
      </c>
      <c r="U23" s="6">
        <v>2</v>
      </c>
      <c r="V23" s="6">
        <v>70</v>
      </c>
      <c r="W23" s="6">
        <v>2</v>
      </c>
      <c r="X23" s="6">
        <v>7</v>
      </c>
      <c r="Y23" s="6">
        <v>0</v>
      </c>
      <c r="Z23" s="6">
        <v>3</v>
      </c>
      <c r="AA23" s="6">
        <v>3</v>
      </c>
      <c r="AB23" s="6">
        <v>4</v>
      </c>
      <c r="AC23" s="6">
        <v>3</v>
      </c>
      <c r="AD23" s="6">
        <v>3</v>
      </c>
      <c r="AE23" s="6">
        <v>1</v>
      </c>
      <c r="AF23" s="6">
        <v>18</v>
      </c>
      <c r="AG23" s="6">
        <v>4</v>
      </c>
      <c r="AH23" s="6">
        <v>2</v>
      </c>
      <c r="AI23" s="6">
        <v>0</v>
      </c>
      <c r="AJ23" s="6">
        <v>7</v>
      </c>
      <c r="AK23" s="6">
        <v>1</v>
      </c>
      <c r="AL23" s="6">
        <v>3</v>
      </c>
      <c r="AM23" s="6">
        <v>8</v>
      </c>
      <c r="AN23" s="6">
        <v>68</v>
      </c>
      <c r="AO23" s="6">
        <v>20</v>
      </c>
      <c r="AP23" s="6">
        <v>26</v>
      </c>
      <c r="AQ23" s="6">
        <v>3</v>
      </c>
      <c r="AR23" s="6">
        <v>5</v>
      </c>
      <c r="AS23" s="6">
        <v>2</v>
      </c>
      <c r="AT23" s="6">
        <v>2</v>
      </c>
      <c r="AU23" s="6">
        <v>0</v>
      </c>
      <c r="AV23" s="6">
        <v>0</v>
      </c>
      <c r="AW23" s="6">
        <v>3</v>
      </c>
      <c r="AX23" s="6">
        <v>8</v>
      </c>
      <c r="AY23" s="6">
        <v>66</v>
      </c>
      <c r="AZ23" s="6">
        <v>33</v>
      </c>
      <c r="BA23" s="6">
        <v>33</v>
      </c>
    </row>
    <row r="24" spans="1:53" x14ac:dyDescent="0.25">
      <c r="A24" s="28"/>
      <c r="B24" s="7">
        <v>0.03</v>
      </c>
      <c r="C24" s="8">
        <v>0.03</v>
      </c>
      <c r="D24" s="8">
        <v>0.04</v>
      </c>
      <c r="E24" s="7">
        <v>0.03</v>
      </c>
      <c r="F24" s="8">
        <v>0.03</v>
      </c>
      <c r="G24" s="8">
        <v>0.03</v>
      </c>
      <c r="H24" s="8">
        <v>0.05</v>
      </c>
      <c r="I24" s="7">
        <v>0.03</v>
      </c>
      <c r="J24" s="8">
        <v>0.03</v>
      </c>
      <c r="K24" s="8">
        <v>0.02</v>
      </c>
      <c r="L24" s="8">
        <v>0.04</v>
      </c>
      <c r="M24" s="8">
        <v>0.05</v>
      </c>
      <c r="N24" s="8">
        <v>0.04</v>
      </c>
      <c r="O24" s="8">
        <v>0.01</v>
      </c>
      <c r="P24" s="8">
        <v>0.03</v>
      </c>
      <c r="Q24" s="8">
        <v>0.06</v>
      </c>
      <c r="R24" s="8">
        <v>0.03</v>
      </c>
      <c r="S24" s="8">
        <v>0.05</v>
      </c>
      <c r="T24" s="8">
        <v>0.04</v>
      </c>
      <c r="U24" s="8">
        <v>0.03</v>
      </c>
      <c r="V24" s="7">
        <v>0.03</v>
      </c>
      <c r="W24" s="8">
        <v>0.03</v>
      </c>
      <c r="X24" s="8">
        <v>0.04</v>
      </c>
      <c r="Y24" s="8">
        <v>0.01</v>
      </c>
      <c r="Z24" s="8">
        <v>0.04</v>
      </c>
      <c r="AA24" s="8">
        <v>0.05</v>
      </c>
      <c r="AB24" s="8">
        <v>0.05</v>
      </c>
      <c r="AC24" s="8">
        <v>0.03</v>
      </c>
      <c r="AD24" s="8">
        <v>0.03</v>
      </c>
      <c r="AE24" s="8">
        <v>0.01</v>
      </c>
      <c r="AF24" s="8">
        <v>0.03</v>
      </c>
      <c r="AG24" s="8">
        <v>0.03</v>
      </c>
      <c r="AH24" s="8">
        <v>0.03</v>
      </c>
      <c r="AI24" s="8">
        <v>0</v>
      </c>
      <c r="AJ24" s="8">
        <v>0.06</v>
      </c>
      <c r="AK24" s="8">
        <v>0.01</v>
      </c>
      <c r="AL24" s="8">
        <v>0.04</v>
      </c>
      <c r="AM24" s="8">
        <v>0.12</v>
      </c>
      <c r="AN24" s="7">
        <v>0.03</v>
      </c>
      <c r="AO24" s="8">
        <v>0.04</v>
      </c>
      <c r="AP24" s="8">
        <v>0.04</v>
      </c>
      <c r="AQ24" s="8">
        <v>0.03</v>
      </c>
      <c r="AR24" s="8">
        <v>0.04</v>
      </c>
      <c r="AS24" s="8">
        <v>0.04</v>
      </c>
      <c r="AT24" s="8">
        <v>0.19</v>
      </c>
      <c r="AU24" s="8">
        <v>0.01</v>
      </c>
      <c r="AV24" s="8">
        <v>0</v>
      </c>
      <c r="AW24" s="8">
        <v>0.02</v>
      </c>
      <c r="AX24" s="8">
        <v>0.03</v>
      </c>
      <c r="AY24" s="7">
        <v>0.04</v>
      </c>
      <c r="AZ24" s="8">
        <v>0.04</v>
      </c>
      <c r="BA24" s="8">
        <v>0.04</v>
      </c>
    </row>
    <row r="25" spans="1:53" ht="11.4" x14ac:dyDescent="0.2">
      <c r="A25" s="28" t="s">
        <v>116</v>
      </c>
      <c r="B25" s="6">
        <v>139</v>
      </c>
      <c r="C25" s="6">
        <v>69</v>
      </c>
      <c r="D25" s="6">
        <v>69</v>
      </c>
      <c r="E25" s="6">
        <v>139</v>
      </c>
      <c r="F25" s="6">
        <v>33</v>
      </c>
      <c r="G25" s="6">
        <v>48</v>
      </c>
      <c r="H25" s="6">
        <v>57</v>
      </c>
      <c r="I25" s="6">
        <v>139</v>
      </c>
      <c r="J25" s="6">
        <v>7</v>
      </c>
      <c r="K25" s="6">
        <v>14</v>
      </c>
      <c r="L25" s="6">
        <v>12</v>
      </c>
      <c r="M25" s="6">
        <v>8</v>
      </c>
      <c r="N25" s="6">
        <v>16</v>
      </c>
      <c r="O25" s="6">
        <v>10</v>
      </c>
      <c r="P25" s="6">
        <v>16</v>
      </c>
      <c r="Q25" s="6">
        <v>15</v>
      </c>
      <c r="R25" s="6">
        <v>21</v>
      </c>
      <c r="S25" s="6">
        <v>5</v>
      </c>
      <c r="T25" s="6">
        <v>13</v>
      </c>
      <c r="U25" s="6">
        <v>1</v>
      </c>
      <c r="V25" s="6">
        <v>139</v>
      </c>
      <c r="W25" s="6">
        <v>1</v>
      </c>
      <c r="X25" s="6">
        <v>15</v>
      </c>
      <c r="Y25" s="6">
        <v>5</v>
      </c>
      <c r="Z25" s="6">
        <v>10</v>
      </c>
      <c r="AA25" s="6">
        <v>4</v>
      </c>
      <c r="AB25" s="6">
        <v>7</v>
      </c>
      <c r="AC25" s="6">
        <v>6</v>
      </c>
      <c r="AD25" s="6">
        <v>5</v>
      </c>
      <c r="AE25" s="6">
        <v>3</v>
      </c>
      <c r="AF25" s="6">
        <v>31</v>
      </c>
      <c r="AG25" s="6">
        <v>9</v>
      </c>
      <c r="AH25" s="6">
        <v>11</v>
      </c>
      <c r="AI25" s="6">
        <v>5</v>
      </c>
      <c r="AJ25" s="6">
        <v>7</v>
      </c>
      <c r="AK25" s="6">
        <v>7</v>
      </c>
      <c r="AL25" s="6">
        <v>7</v>
      </c>
      <c r="AM25" s="6">
        <v>5</v>
      </c>
      <c r="AN25" s="6">
        <v>138</v>
      </c>
      <c r="AO25" s="6">
        <v>35</v>
      </c>
      <c r="AP25" s="6">
        <v>46</v>
      </c>
      <c r="AQ25" s="6">
        <v>4</v>
      </c>
      <c r="AR25" s="6">
        <v>8</v>
      </c>
      <c r="AS25" s="6">
        <v>2</v>
      </c>
      <c r="AT25" s="6">
        <v>0</v>
      </c>
      <c r="AU25" s="6">
        <v>6</v>
      </c>
      <c r="AV25" s="6">
        <v>4</v>
      </c>
      <c r="AW25" s="6">
        <v>10</v>
      </c>
      <c r="AX25" s="6">
        <v>21</v>
      </c>
      <c r="AY25" s="6">
        <v>126</v>
      </c>
      <c r="AZ25" s="6">
        <v>65</v>
      </c>
      <c r="BA25" s="6">
        <v>61</v>
      </c>
    </row>
    <row r="26" spans="1:53" x14ac:dyDescent="0.25">
      <c r="A26" s="28"/>
      <c r="B26" s="7">
        <v>7.0000000000000007E-2</v>
      </c>
      <c r="C26" s="8">
        <v>7.0000000000000007E-2</v>
      </c>
      <c r="D26" s="8">
        <v>7.0000000000000007E-2</v>
      </c>
      <c r="E26" s="7">
        <v>7.0000000000000007E-2</v>
      </c>
      <c r="F26" s="8">
        <v>0.06</v>
      </c>
      <c r="G26" s="8">
        <v>7.0000000000000007E-2</v>
      </c>
      <c r="H26" s="8">
        <v>0.08</v>
      </c>
      <c r="I26" s="7">
        <v>7.0000000000000007E-2</v>
      </c>
      <c r="J26" s="8">
        <v>0.08</v>
      </c>
      <c r="K26" s="8">
        <v>0.06</v>
      </c>
      <c r="L26" s="8">
        <v>7.0000000000000007E-2</v>
      </c>
      <c r="M26" s="8">
        <v>0.06</v>
      </c>
      <c r="N26" s="8">
        <v>0.09</v>
      </c>
      <c r="O26" s="8">
        <v>0.05</v>
      </c>
      <c r="P26" s="8">
        <v>0.06</v>
      </c>
      <c r="Q26" s="8">
        <v>0.06</v>
      </c>
      <c r="R26" s="8">
        <v>0.13</v>
      </c>
      <c r="S26" s="8">
        <v>0.05</v>
      </c>
      <c r="T26" s="8">
        <v>0.08</v>
      </c>
      <c r="U26" s="8">
        <v>0.02</v>
      </c>
      <c r="V26" s="7">
        <v>7.0000000000000007E-2</v>
      </c>
      <c r="W26" s="8">
        <v>0.02</v>
      </c>
      <c r="X26" s="8">
        <v>0.09</v>
      </c>
      <c r="Y26" s="8">
        <v>0.1</v>
      </c>
      <c r="Z26" s="8">
        <v>0.11</v>
      </c>
      <c r="AA26" s="8">
        <v>0.06</v>
      </c>
      <c r="AB26" s="8">
        <v>0.09</v>
      </c>
      <c r="AC26" s="8">
        <v>7.0000000000000007E-2</v>
      </c>
      <c r="AD26" s="8">
        <v>0.04</v>
      </c>
      <c r="AE26" s="8">
        <v>0.03</v>
      </c>
      <c r="AF26" s="8">
        <v>0.06</v>
      </c>
      <c r="AG26" s="8">
        <v>0.06</v>
      </c>
      <c r="AH26" s="8">
        <v>0.14000000000000001</v>
      </c>
      <c r="AI26" s="8">
        <v>0.06</v>
      </c>
      <c r="AJ26" s="8">
        <v>0.06</v>
      </c>
      <c r="AK26" s="8">
        <v>0.11</v>
      </c>
      <c r="AL26" s="8">
        <v>0.11</v>
      </c>
      <c r="AM26" s="8">
        <v>7.0000000000000007E-2</v>
      </c>
      <c r="AN26" s="7">
        <v>7.0000000000000007E-2</v>
      </c>
      <c r="AO26" s="8">
        <v>7.0000000000000007E-2</v>
      </c>
      <c r="AP26" s="8">
        <v>7.0000000000000007E-2</v>
      </c>
      <c r="AQ26" s="8">
        <v>0.05</v>
      </c>
      <c r="AR26" s="8">
        <v>0.06</v>
      </c>
      <c r="AS26" s="8">
        <v>0.05</v>
      </c>
      <c r="AT26" s="8">
        <v>0</v>
      </c>
      <c r="AU26" s="8">
        <v>0.09</v>
      </c>
      <c r="AV26" s="8">
        <v>0.32</v>
      </c>
      <c r="AW26" s="8">
        <v>0.08</v>
      </c>
      <c r="AX26" s="8">
        <v>7.0000000000000007E-2</v>
      </c>
      <c r="AY26" s="7">
        <v>7.0000000000000007E-2</v>
      </c>
      <c r="AZ26" s="8">
        <v>0.08</v>
      </c>
      <c r="BA26" s="8">
        <v>7.0000000000000007E-2</v>
      </c>
    </row>
    <row r="28" spans="1:53" s="22" customFormat="1" ht="24" x14ac:dyDescent="0.25">
      <c r="A28" s="20" t="s">
        <v>140</v>
      </c>
      <c r="B28" s="24">
        <f>((B9*0)+(B11*0.255)+(B13*0.75)+(B15*1.5)+(B17*2.5)+(B19*4)+(B21*7.5)+(B23*12.5)+(B25*17.5))/(B5-B7)</f>
        <v>3.0915531561461798</v>
      </c>
      <c r="C28" s="24">
        <f t="shared" ref="C28:BA28" si="0">((C9*0)+(C11*0.255)+(C13*0.75)+(C15*1.5)+(C17*2.5)+(C19*4)+(C21*7.5)+(C23*12.5)+(C25*17.5))/(C5-C7)</f>
        <v>3.0041199999999999</v>
      </c>
      <c r="D28" s="24">
        <f t="shared" si="0"/>
        <v>3.1518186695278967</v>
      </c>
      <c r="E28" s="24">
        <f t="shared" si="0"/>
        <v>3.0915531561461798</v>
      </c>
      <c r="F28" s="24">
        <f t="shared" si="0"/>
        <v>2.5658974358974356</v>
      </c>
      <c r="G28" s="24">
        <f t="shared" si="0"/>
        <v>2.9145950155763241</v>
      </c>
      <c r="H28" s="24">
        <f t="shared" si="0"/>
        <v>3.6238829787234041</v>
      </c>
      <c r="I28" s="24">
        <f t="shared" si="0"/>
        <v>3.0915531561461798</v>
      </c>
      <c r="J28" s="24">
        <f t="shared" si="0"/>
        <v>3.2891666666666666</v>
      </c>
      <c r="K28" s="24">
        <f t="shared" si="0"/>
        <v>2.5584405940594062</v>
      </c>
      <c r="L28" s="24">
        <f t="shared" si="0"/>
        <v>3.1691610738255034</v>
      </c>
      <c r="M28" s="24">
        <f t="shared" si="0"/>
        <v>2.9540944881889764</v>
      </c>
      <c r="N28" s="24">
        <f t="shared" si="0"/>
        <v>3.3728915662650603</v>
      </c>
      <c r="O28" s="24">
        <f t="shared" si="0"/>
        <v>2.5785802469135803</v>
      </c>
      <c r="P28" s="24">
        <f t="shared" si="0"/>
        <v>2.7715319148936168</v>
      </c>
      <c r="Q28" s="24">
        <f t="shared" si="0"/>
        <v>3.2891599999999999</v>
      </c>
      <c r="R28" s="24">
        <f t="shared" si="0"/>
        <v>4.0246357615894039</v>
      </c>
      <c r="S28" s="24">
        <f t="shared" si="0"/>
        <v>3.1059890109890107</v>
      </c>
      <c r="T28" s="24">
        <f t="shared" si="0"/>
        <v>3.251019736842105</v>
      </c>
      <c r="U28" s="24">
        <f t="shared" si="0"/>
        <v>2.0020212765957446</v>
      </c>
      <c r="V28" s="24">
        <f t="shared" si="0"/>
        <v>3.0915531561461798</v>
      </c>
      <c r="W28" s="24">
        <f t="shared" si="0"/>
        <v>2.0020212765957446</v>
      </c>
      <c r="X28" s="24">
        <f t="shared" si="0"/>
        <v>3.2525739644970413</v>
      </c>
      <c r="Y28" s="24">
        <f t="shared" si="0"/>
        <v>3.5603999999999996</v>
      </c>
      <c r="Z28" s="24">
        <f t="shared" si="0"/>
        <v>3.8696794871794875</v>
      </c>
      <c r="AA28" s="24">
        <f t="shared" si="0"/>
        <v>3.3262857142857145</v>
      </c>
      <c r="AB28" s="24">
        <f t="shared" si="0"/>
        <v>3.8722794117647057</v>
      </c>
      <c r="AC28" s="24">
        <f t="shared" si="0"/>
        <v>2.7510843373493978</v>
      </c>
      <c r="AD28" s="24">
        <f t="shared" si="0"/>
        <v>2.582095238095238</v>
      </c>
      <c r="AE28" s="24">
        <f t="shared" si="0"/>
        <v>1.8949438202247191</v>
      </c>
      <c r="AF28" s="24">
        <f t="shared" si="0"/>
        <v>2.8971145833333334</v>
      </c>
      <c r="AG28" s="24">
        <f t="shared" si="0"/>
        <v>2.4996503496503495</v>
      </c>
      <c r="AH28" s="24">
        <f t="shared" si="0"/>
        <v>3.9634374999999999</v>
      </c>
      <c r="AI28" s="24">
        <f t="shared" si="0"/>
        <v>2.8097101449275361</v>
      </c>
      <c r="AJ28" s="24">
        <f t="shared" si="0"/>
        <v>3.4234408602150537</v>
      </c>
      <c r="AK28" s="24">
        <f t="shared" si="0"/>
        <v>3.4974107142857145</v>
      </c>
      <c r="AL28" s="24">
        <f t="shared" si="0"/>
        <v>3.5221311475409833</v>
      </c>
      <c r="AM28" s="24">
        <f t="shared" si="0"/>
        <v>4.0554615384615387</v>
      </c>
      <c r="AN28" s="24">
        <f t="shared" si="0"/>
        <v>3.1169727117680499</v>
      </c>
      <c r="AO28" s="24">
        <f t="shared" si="0"/>
        <v>3.1417714884696015</v>
      </c>
      <c r="AP28" s="24">
        <f t="shared" si="0"/>
        <v>3.128671209540034</v>
      </c>
      <c r="AQ28" s="24">
        <f t="shared" si="0"/>
        <v>2.910625</v>
      </c>
      <c r="AR28" s="24">
        <f t="shared" si="0"/>
        <v>3.0125454545454544</v>
      </c>
      <c r="AS28" s="24">
        <f t="shared" si="0"/>
        <v>2.2797115384615383</v>
      </c>
      <c r="AT28" s="24">
        <f t="shared" si="0"/>
        <v>4.3338888888888887</v>
      </c>
      <c r="AU28" s="24">
        <f t="shared" si="0"/>
        <v>2.5181034482758622</v>
      </c>
      <c r="AV28" s="24">
        <f t="shared" si="0"/>
        <v>7.1260000000000003</v>
      </c>
      <c r="AW28" s="24">
        <f t="shared" si="0"/>
        <v>2.8456140350877193</v>
      </c>
      <c r="AX28" s="24">
        <f t="shared" si="0"/>
        <v>3.2647328244274809</v>
      </c>
      <c r="AY28" s="24">
        <f t="shared" si="0"/>
        <v>3.1593688423645325</v>
      </c>
      <c r="AZ28" s="24">
        <f t="shared" si="0"/>
        <v>3.2984779792746117</v>
      </c>
      <c r="BA28" s="24">
        <f t="shared" si="0"/>
        <v>3.0336208920187793</v>
      </c>
    </row>
    <row r="29" spans="1:53" s="22" customFormat="1" x14ac:dyDescent="0.25">
      <c r="A29" s="20"/>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row>
    <row r="30" spans="1:53" x14ac:dyDescent="0.25">
      <c r="A30" s="9" t="s">
        <v>141</v>
      </c>
      <c r="B30" s="23">
        <f>((B11*0.255)+(B13*0.75)+(B15*1.5)+(B17*2.5)+(B19*4)+(B21*7.5)+(B23*12.5)+(B25*17.5))/(B5-SUM(B7,B9))</f>
        <v>3.520394073139975</v>
      </c>
      <c r="C30" s="23">
        <f t="shared" ref="C30:BA30" si="1">((C11*0.255)+(C13*0.75)+(C15*1.5)+(C17*2.5)+(C19*4)+(C21*7.5)+(C23*12.5)+(C25*17.5))/(C5-SUM(C7,C9))</f>
        <v>3.4954853723404256</v>
      </c>
      <c r="D30" s="23">
        <f t="shared" si="1"/>
        <v>3.517958083832335</v>
      </c>
      <c r="E30" s="23">
        <f t="shared" si="1"/>
        <v>3.520394073139975</v>
      </c>
      <c r="F30" s="23">
        <f t="shared" si="1"/>
        <v>3.0044110854503461</v>
      </c>
      <c r="G30" s="23">
        <f t="shared" si="1"/>
        <v>3.3593716337522443</v>
      </c>
      <c r="H30" s="23">
        <f t="shared" si="1"/>
        <v>3.9941624790619765</v>
      </c>
      <c r="I30" s="23">
        <f t="shared" si="1"/>
        <v>3.520394073139975</v>
      </c>
      <c r="J30" s="23">
        <f t="shared" si="1"/>
        <v>3.6433846153846154</v>
      </c>
      <c r="K30" s="23">
        <f t="shared" si="1"/>
        <v>2.9033988764044949</v>
      </c>
      <c r="L30" s="23">
        <f t="shared" si="1"/>
        <v>3.5773106060606059</v>
      </c>
      <c r="M30" s="23">
        <f t="shared" si="1"/>
        <v>3.5062616822429908</v>
      </c>
      <c r="N30" s="23">
        <f t="shared" si="1"/>
        <v>4.1474074074074077</v>
      </c>
      <c r="O30" s="23">
        <f t="shared" si="1"/>
        <v>2.9626241134751776</v>
      </c>
      <c r="P30" s="23">
        <f t="shared" si="1"/>
        <v>3.029348837209302</v>
      </c>
      <c r="Q30" s="23">
        <f t="shared" si="1"/>
        <v>3.6384513274336281</v>
      </c>
      <c r="R30" s="23">
        <f t="shared" si="1"/>
        <v>4.4685294117647061</v>
      </c>
      <c r="S30" s="23">
        <f t="shared" si="1"/>
        <v>3.4468902439024389</v>
      </c>
      <c r="T30" s="23">
        <f t="shared" si="1"/>
        <v>3.9532399999999996</v>
      </c>
      <c r="U30" s="23">
        <f t="shared" si="1"/>
        <v>2.2403571428571429</v>
      </c>
      <c r="V30" s="23">
        <f t="shared" si="1"/>
        <v>3.520394073139975</v>
      </c>
      <c r="W30" s="23">
        <f t="shared" si="1"/>
        <v>2.2403571428571429</v>
      </c>
      <c r="X30" s="23">
        <f t="shared" si="1"/>
        <v>4.012299270072992</v>
      </c>
      <c r="Y30" s="23">
        <f t="shared" si="1"/>
        <v>4.341951219512195</v>
      </c>
      <c r="Z30" s="23">
        <f t="shared" si="1"/>
        <v>4.374420289855073</v>
      </c>
      <c r="AA30" s="23">
        <f t="shared" si="1"/>
        <v>3.695873015873016</v>
      </c>
      <c r="AB30" s="23">
        <f t="shared" si="1"/>
        <v>4.3885833333333331</v>
      </c>
      <c r="AC30" s="23">
        <f t="shared" si="1"/>
        <v>3.5678125000000001</v>
      </c>
      <c r="AD30" s="23">
        <f t="shared" si="1"/>
        <v>2.9469565217391307</v>
      </c>
      <c r="AE30" s="23">
        <f t="shared" si="1"/>
        <v>2.162179487179487</v>
      </c>
      <c r="AF30" s="23">
        <f t="shared" si="1"/>
        <v>3.2190162037037036</v>
      </c>
      <c r="AG30" s="23">
        <f t="shared" si="1"/>
        <v>2.8595999999999999</v>
      </c>
      <c r="AH30" s="23">
        <f t="shared" si="1"/>
        <v>4.4038194444444443</v>
      </c>
      <c r="AI30" s="23">
        <f t="shared" si="1"/>
        <v>3.1781967213114757</v>
      </c>
      <c r="AJ30" s="23">
        <f t="shared" si="1"/>
        <v>3.930617283950617</v>
      </c>
      <c r="AK30" s="23">
        <f t="shared" si="1"/>
        <v>3.9171000000000005</v>
      </c>
      <c r="AL30" s="23">
        <f t="shared" si="1"/>
        <v>3.9063636363636363</v>
      </c>
      <c r="AM30" s="23">
        <f t="shared" si="1"/>
        <v>4.251693548387097</v>
      </c>
      <c r="AN30" s="23">
        <f t="shared" si="1"/>
        <v>3.5510071243523318</v>
      </c>
      <c r="AO30" s="23">
        <f t="shared" si="1"/>
        <v>3.517899061032864</v>
      </c>
      <c r="AP30" s="23">
        <f t="shared" si="1"/>
        <v>3.5115296367112809</v>
      </c>
      <c r="AQ30" s="23">
        <f t="shared" si="1"/>
        <v>3.0638157894736842</v>
      </c>
      <c r="AR30" s="23">
        <f t="shared" si="1"/>
        <v>3.6819999999999999</v>
      </c>
      <c r="AS30" s="23">
        <f t="shared" si="1"/>
        <v>2.8225000000000002</v>
      </c>
      <c r="AT30" s="23">
        <f t="shared" si="1"/>
        <v>4.8756249999999994</v>
      </c>
      <c r="AU30" s="23">
        <f t="shared" si="1"/>
        <v>3.0427083333333336</v>
      </c>
      <c r="AV30" s="23">
        <f t="shared" si="1"/>
        <v>10.180000000000001</v>
      </c>
      <c r="AW30" s="23">
        <f t="shared" si="1"/>
        <v>3.6863636363636361</v>
      </c>
      <c r="AX30" s="23">
        <f t="shared" si="1"/>
        <v>3.6244067796610171</v>
      </c>
      <c r="AY30" s="23">
        <f t="shared" si="1"/>
        <v>3.570504523312457</v>
      </c>
      <c r="AZ30" s="23">
        <f t="shared" si="1"/>
        <v>3.6429542203147358</v>
      </c>
      <c r="BA30" s="23">
        <f t="shared" si="1"/>
        <v>3.5069810040705565</v>
      </c>
    </row>
    <row r="31" spans="1:53" ht="13.8" x14ac:dyDescent="0.3">
      <c r="A31" s="11" t="s">
        <v>63</v>
      </c>
    </row>
  </sheetData>
  <mergeCells count="19">
    <mergeCell ref="A11:A12"/>
    <mergeCell ref="A1:A2"/>
    <mergeCell ref="B1:D1"/>
    <mergeCell ref="E1:H1"/>
    <mergeCell ref="I1:U1"/>
    <mergeCell ref="AY1:BA1"/>
    <mergeCell ref="A3:BA3"/>
    <mergeCell ref="A5:A6"/>
    <mergeCell ref="A9:A10"/>
    <mergeCell ref="A7:A8"/>
    <mergeCell ref="V1:AM1"/>
    <mergeCell ref="AN1:AX1"/>
    <mergeCell ref="A25:A26"/>
    <mergeCell ref="A13:A14"/>
    <mergeCell ref="A15:A16"/>
    <mergeCell ref="A17:A18"/>
    <mergeCell ref="A19:A20"/>
    <mergeCell ref="A21:A22"/>
    <mergeCell ref="A23:A24"/>
  </mergeCells>
  <hyperlinks>
    <hyperlink ref="A31" location="INDEX!A1" display="Back To Index" xr:uid="{00000000-0004-0000-0C00-000000000000}"/>
  </hyperlinks>
  <pageMargins left="0.7" right="0.7" top="0.75" bottom="0.75" header="0.3" footer="0.3"/>
  <pageSetup paperSize="9" fitToWidth="99" orientation="landscape" verticalDpi="0" r:id="rId1"/>
  <headerFooter>
    <oddFooter>&amp;LOpinium Research Confidential&amp;C&amp;D&amp;RPage &amp;P</oddFooter>
  </headerFooter>
  <colBreaks count="4" manualBreakCount="4">
    <brk id="8" max="1048575" man="1"/>
    <brk id="21" max="1048575" man="1"/>
    <brk id="39" max="1048575" man="1"/>
    <brk id="50"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20"/>
  <sheetViews>
    <sheetView showGridLines="0" workbookViewId="0">
      <pane xSplit="1" ySplit="6" topLeftCell="B7" activePane="bottomRight" state="frozen"/>
      <selection sqref="A1:A2"/>
      <selection pane="topRight" sqref="A1:A2"/>
      <selection pane="bottomLeft" sqref="A1:A2"/>
      <selection pane="bottomRight" activeCell="A20" sqref="A20"/>
    </sheetView>
  </sheetViews>
  <sheetFormatPr defaultColWidth="9" defaultRowHeight="12" x14ac:dyDescent="0.25"/>
  <cols>
    <col min="1" max="1" width="40.59765625" style="9" customWidth="1"/>
    <col min="2" max="5" width="10.59765625" style="1" customWidth="1"/>
    <col min="6" max="16384" width="9" style="1"/>
  </cols>
  <sheetData>
    <row r="1" spans="1:5" ht="11.4" x14ac:dyDescent="0.2">
      <c r="A1" s="33"/>
    </row>
    <row r="2" spans="1:5" ht="45.6" x14ac:dyDescent="0.2">
      <c r="A2" s="33"/>
      <c r="B2" s="3" t="s">
        <v>119</v>
      </c>
      <c r="C2" s="3" t="s">
        <v>127</v>
      </c>
      <c r="D2" s="3" t="s">
        <v>129</v>
      </c>
      <c r="E2" s="3" t="s">
        <v>131</v>
      </c>
    </row>
    <row r="3" spans="1:5" ht="11.4" x14ac:dyDescent="0.2">
      <c r="A3" s="30" t="s">
        <v>133</v>
      </c>
      <c r="B3" s="30"/>
      <c r="C3" s="30"/>
      <c r="D3" s="30"/>
      <c r="E3" s="30"/>
    </row>
    <row r="4" spans="1:5" x14ac:dyDescent="0.25">
      <c r="A4" s="19" t="s">
        <v>117</v>
      </c>
      <c r="B4" s="18"/>
      <c r="C4" s="18"/>
      <c r="D4" s="18"/>
      <c r="E4" s="18"/>
    </row>
    <row r="5" spans="1:5" ht="11.4" x14ac:dyDescent="0.2">
      <c r="A5" s="31" t="s">
        <v>54</v>
      </c>
      <c r="B5" s="6">
        <v>2003</v>
      </c>
      <c r="C5" s="6">
        <v>2003</v>
      </c>
      <c r="D5" s="6">
        <v>2003</v>
      </c>
      <c r="E5" s="6">
        <v>2003</v>
      </c>
    </row>
    <row r="6" spans="1:5" x14ac:dyDescent="0.25">
      <c r="A6" s="28"/>
      <c r="B6" s="7">
        <v>1</v>
      </c>
      <c r="C6" s="7">
        <v>1</v>
      </c>
      <c r="D6" s="7">
        <v>1</v>
      </c>
      <c r="E6" s="7">
        <v>1</v>
      </c>
    </row>
    <row r="7" spans="1:5" ht="11.4" x14ac:dyDescent="0.2">
      <c r="A7" s="28" t="s">
        <v>120</v>
      </c>
      <c r="B7" s="6">
        <v>786</v>
      </c>
      <c r="C7" s="6">
        <v>721</v>
      </c>
      <c r="D7" s="6">
        <v>1181</v>
      </c>
      <c r="E7" s="6">
        <v>629</v>
      </c>
    </row>
    <row r="8" spans="1:5" x14ac:dyDescent="0.25">
      <c r="A8" s="28"/>
      <c r="B8" s="7">
        <v>0.39</v>
      </c>
      <c r="C8" s="7">
        <v>0.36</v>
      </c>
      <c r="D8" s="7">
        <v>0.59</v>
      </c>
      <c r="E8" s="7">
        <v>0.31</v>
      </c>
    </row>
    <row r="9" spans="1:5" ht="11.4" x14ac:dyDescent="0.2">
      <c r="A9" s="28" t="s">
        <v>121</v>
      </c>
      <c r="B9" s="6">
        <v>932</v>
      </c>
      <c r="C9" s="6">
        <v>689</v>
      </c>
      <c r="D9" s="6">
        <v>594</v>
      </c>
      <c r="E9" s="6">
        <v>718</v>
      </c>
    </row>
    <row r="10" spans="1:5" x14ac:dyDescent="0.25">
      <c r="A10" s="28"/>
      <c r="B10" s="7">
        <v>0.47</v>
      </c>
      <c r="C10" s="7">
        <v>0.34</v>
      </c>
      <c r="D10" s="7">
        <v>0.3</v>
      </c>
      <c r="E10" s="7">
        <v>0.36</v>
      </c>
    </row>
    <row r="11" spans="1:5" ht="11.4" x14ac:dyDescent="0.2">
      <c r="A11" s="28" t="s">
        <v>122</v>
      </c>
      <c r="B11" s="6">
        <v>246</v>
      </c>
      <c r="C11" s="6">
        <v>434</v>
      </c>
      <c r="D11" s="6">
        <v>184</v>
      </c>
      <c r="E11" s="6">
        <v>521</v>
      </c>
    </row>
    <row r="12" spans="1:5" x14ac:dyDescent="0.25">
      <c r="A12" s="28"/>
      <c r="B12" s="7">
        <v>0.12</v>
      </c>
      <c r="C12" s="7">
        <v>0.22</v>
      </c>
      <c r="D12" s="7">
        <v>0.09</v>
      </c>
      <c r="E12" s="7">
        <v>0.26</v>
      </c>
    </row>
    <row r="13" spans="1:5" ht="11.4" x14ac:dyDescent="0.2">
      <c r="A13" s="28" t="s">
        <v>123</v>
      </c>
      <c r="B13" s="6">
        <v>39</v>
      </c>
      <c r="C13" s="6">
        <v>159</v>
      </c>
      <c r="D13" s="6">
        <v>44</v>
      </c>
      <c r="E13" s="6">
        <v>135</v>
      </c>
    </row>
    <row r="14" spans="1:5" x14ac:dyDescent="0.25">
      <c r="A14" s="28"/>
      <c r="B14" s="7">
        <v>0.02</v>
      </c>
      <c r="C14" s="7">
        <v>0.08</v>
      </c>
      <c r="D14" s="7">
        <v>0.02</v>
      </c>
      <c r="E14" s="7">
        <v>7.0000000000000007E-2</v>
      </c>
    </row>
    <row r="16" spans="1:5" x14ac:dyDescent="0.25">
      <c r="A16" s="9" t="s">
        <v>124</v>
      </c>
      <c r="B16" s="10">
        <f>IFERROR(SUM(B7,B9)/B5,0)</f>
        <v>0.85771342985521715</v>
      </c>
      <c r="C16" s="10">
        <f>IFERROR(SUM(C7,C9)/C5,0)</f>
        <v>0.70394408387418872</v>
      </c>
      <c r="D16" s="10">
        <f>IFERROR(SUM(D7,D9)/D5,0)</f>
        <v>0.88617074388417372</v>
      </c>
      <c r="E16" s="10">
        <f>IFERROR(SUM(E7,E9)/E5,0)</f>
        <v>0.67249126310534202</v>
      </c>
    </row>
    <row r="18" spans="1:5" x14ac:dyDescent="0.25">
      <c r="A18" s="9" t="s">
        <v>125</v>
      </c>
      <c r="B18" s="10">
        <f>IFERROR(SUM(B11,B13)/B5,0)</f>
        <v>0.14228657014478283</v>
      </c>
      <c r="C18" s="10">
        <f>IFERROR(SUM(C11,C13)/C5,0)</f>
        <v>0.29605591612581128</v>
      </c>
      <c r="D18" s="10">
        <f>IFERROR(SUM(D11,D13)/D5,0)</f>
        <v>0.11382925611582626</v>
      </c>
      <c r="E18" s="10">
        <f>IFERROR(SUM(E11,E13)/E5,0)</f>
        <v>0.32750873689465804</v>
      </c>
    </row>
    <row r="20" spans="1:5" ht="13.8" x14ac:dyDescent="0.3">
      <c r="A20" s="11" t="s">
        <v>63</v>
      </c>
    </row>
  </sheetData>
  <mergeCells count="7">
    <mergeCell ref="A1:A2"/>
    <mergeCell ref="A11:A12"/>
    <mergeCell ref="A13:A14"/>
    <mergeCell ref="A3:E3"/>
    <mergeCell ref="A5:A6"/>
    <mergeCell ref="A7:A8"/>
    <mergeCell ref="A9:A10"/>
  </mergeCells>
  <hyperlinks>
    <hyperlink ref="A20" location="INDEX!A1" display="Back To Index" xr:uid="{00000000-0004-0000-0D00-000000000000}"/>
  </hyperlinks>
  <pageMargins left="0.7" right="0.7" top="0.75" bottom="0.75" header="0.3" footer="0.3"/>
  <pageSetup paperSize="9" fitToWidth="99" orientation="landscape" verticalDpi="0" r:id="rId1"/>
  <headerFooter>
    <oddFooter>&amp;LOpinium Research Confidential&amp;C&amp;D&amp;RPage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A20"/>
  <sheetViews>
    <sheetView showGridLines="0" workbookViewId="0">
      <pane xSplit="1" ySplit="6" topLeftCell="B7" activePane="bottomRight" state="frozen"/>
      <selection sqref="A1:A2"/>
      <selection pane="topRight" sqref="A1:A2"/>
      <selection pane="bottomLeft" sqref="A1:A2"/>
      <selection pane="bottomRight" sqref="A1:A2"/>
    </sheetView>
  </sheetViews>
  <sheetFormatPr defaultColWidth="9" defaultRowHeight="12" x14ac:dyDescent="0.25"/>
  <cols>
    <col min="1" max="1" width="40.59765625" style="9" customWidth="1"/>
    <col min="2" max="53" width="10.59765625" style="1" customWidth="1"/>
    <col min="54" max="1000" width="7.8984375" style="1" customWidth="1"/>
    <col min="1001" max="16384" width="9" style="1"/>
  </cols>
  <sheetData>
    <row r="1" spans="1:53" ht="11.4" x14ac:dyDescent="0.2">
      <c r="A1" s="32" t="s">
        <v>117</v>
      </c>
      <c r="B1" s="29" t="s">
        <v>0</v>
      </c>
      <c r="C1" s="29"/>
      <c r="D1" s="29"/>
      <c r="E1" s="29" t="s">
        <v>1</v>
      </c>
      <c r="F1" s="29"/>
      <c r="G1" s="29"/>
      <c r="H1" s="29"/>
      <c r="I1" s="29" t="s">
        <v>2</v>
      </c>
      <c r="J1" s="29"/>
      <c r="K1" s="29"/>
      <c r="L1" s="29"/>
      <c r="M1" s="29"/>
      <c r="N1" s="29"/>
      <c r="O1" s="29"/>
      <c r="P1" s="29"/>
      <c r="Q1" s="29"/>
      <c r="R1" s="29"/>
      <c r="S1" s="29"/>
      <c r="T1" s="29"/>
      <c r="U1" s="29"/>
      <c r="V1" s="29" t="s">
        <v>3</v>
      </c>
      <c r="W1" s="29"/>
      <c r="X1" s="29"/>
      <c r="Y1" s="29"/>
      <c r="Z1" s="29"/>
      <c r="AA1" s="29"/>
      <c r="AB1" s="29"/>
      <c r="AC1" s="29"/>
      <c r="AD1" s="29"/>
      <c r="AE1" s="29"/>
      <c r="AF1" s="29"/>
      <c r="AG1" s="29"/>
      <c r="AH1" s="29"/>
      <c r="AI1" s="29"/>
      <c r="AJ1" s="29"/>
      <c r="AK1" s="29"/>
      <c r="AL1" s="29"/>
      <c r="AM1" s="29"/>
      <c r="AN1" s="29" t="s">
        <v>4</v>
      </c>
      <c r="AO1" s="29"/>
      <c r="AP1" s="29"/>
      <c r="AQ1" s="29"/>
      <c r="AR1" s="29"/>
      <c r="AS1" s="29"/>
      <c r="AT1" s="29"/>
      <c r="AU1" s="29"/>
      <c r="AV1" s="29"/>
      <c r="AW1" s="29"/>
      <c r="AX1" s="29"/>
      <c r="AY1" s="29" t="s">
        <v>5</v>
      </c>
      <c r="AZ1" s="29"/>
      <c r="BA1" s="29"/>
    </row>
    <row r="2" spans="1:53" ht="46.2" x14ac:dyDescent="0.25">
      <c r="A2" s="32"/>
      <c r="B2" s="2" t="s">
        <v>6</v>
      </c>
      <c r="C2" s="3" t="s">
        <v>7</v>
      </c>
      <c r="D2" s="3" t="s">
        <v>8</v>
      </c>
      <c r="E2" s="2" t="s">
        <v>6</v>
      </c>
      <c r="F2" s="3" t="s">
        <v>9</v>
      </c>
      <c r="G2" s="3" t="s">
        <v>10</v>
      </c>
      <c r="H2" s="3" t="s">
        <v>11</v>
      </c>
      <c r="I2" s="2" t="s">
        <v>6</v>
      </c>
      <c r="J2" s="3" t="s">
        <v>12</v>
      </c>
      <c r="K2" s="3" t="s">
        <v>13</v>
      </c>
      <c r="L2" s="3" t="s">
        <v>14</v>
      </c>
      <c r="M2" s="3" t="s">
        <v>15</v>
      </c>
      <c r="N2" s="3" t="s">
        <v>16</v>
      </c>
      <c r="O2" s="3" t="s">
        <v>17</v>
      </c>
      <c r="P2" s="3" t="s">
        <v>18</v>
      </c>
      <c r="Q2" s="3" t="s">
        <v>19</v>
      </c>
      <c r="R2" s="3" t="s">
        <v>20</v>
      </c>
      <c r="S2" s="3" t="s">
        <v>21</v>
      </c>
      <c r="T2" s="3" t="s">
        <v>22</v>
      </c>
      <c r="U2" s="3" t="s">
        <v>23</v>
      </c>
      <c r="V2" s="2" t="s">
        <v>6</v>
      </c>
      <c r="W2" s="3" t="s">
        <v>24</v>
      </c>
      <c r="X2" s="3" t="s">
        <v>25</v>
      </c>
      <c r="Y2" s="3" t="s">
        <v>26</v>
      </c>
      <c r="Z2" s="3" t="s">
        <v>27</v>
      </c>
      <c r="AA2" s="3" t="s">
        <v>28</v>
      </c>
      <c r="AB2" s="3" t="s">
        <v>29</v>
      </c>
      <c r="AC2" s="3" t="s">
        <v>30</v>
      </c>
      <c r="AD2" s="3" t="s">
        <v>31</v>
      </c>
      <c r="AE2" s="3" t="s">
        <v>32</v>
      </c>
      <c r="AF2" s="3" t="s">
        <v>18</v>
      </c>
      <c r="AG2" s="3" t="s">
        <v>33</v>
      </c>
      <c r="AH2" s="3" t="s">
        <v>34</v>
      </c>
      <c r="AI2" s="3" t="s">
        <v>35</v>
      </c>
      <c r="AJ2" s="3" t="s">
        <v>36</v>
      </c>
      <c r="AK2" s="3" t="s">
        <v>37</v>
      </c>
      <c r="AL2" s="3" t="s">
        <v>38</v>
      </c>
      <c r="AM2" s="3" t="s">
        <v>39</v>
      </c>
      <c r="AN2" s="2" t="s">
        <v>6</v>
      </c>
      <c r="AO2" s="3" t="s">
        <v>40</v>
      </c>
      <c r="AP2" s="3" t="s">
        <v>41</v>
      </c>
      <c r="AQ2" s="3" t="s">
        <v>42</v>
      </c>
      <c r="AR2" s="3" t="s">
        <v>43</v>
      </c>
      <c r="AS2" s="3" t="s">
        <v>44</v>
      </c>
      <c r="AT2" s="3" t="s">
        <v>45</v>
      </c>
      <c r="AU2" s="3" t="s">
        <v>46</v>
      </c>
      <c r="AV2" s="3" t="s">
        <v>47</v>
      </c>
      <c r="AW2" s="3" t="s">
        <v>48</v>
      </c>
      <c r="AX2" s="3" t="s">
        <v>49</v>
      </c>
      <c r="AY2" s="2" t="s">
        <v>6</v>
      </c>
      <c r="AZ2" s="3" t="s">
        <v>50</v>
      </c>
      <c r="BA2" s="3" t="s">
        <v>51</v>
      </c>
    </row>
    <row r="3" spans="1:53" ht="11.4" x14ac:dyDescent="0.2">
      <c r="A3" s="30" t="s">
        <v>118</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row>
    <row r="4" spans="1:53" x14ac:dyDescent="0.25">
      <c r="A4" s="28" t="s">
        <v>119</v>
      </c>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row>
    <row r="5" spans="1:53" ht="11.4" x14ac:dyDescent="0.2">
      <c r="A5" s="31" t="s">
        <v>54</v>
      </c>
      <c r="B5" s="6">
        <v>2003</v>
      </c>
      <c r="C5" s="6">
        <v>978</v>
      </c>
      <c r="D5" s="6">
        <v>1025</v>
      </c>
      <c r="E5" s="6">
        <v>2003</v>
      </c>
      <c r="F5" s="6">
        <v>571</v>
      </c>
      <c r="G5" s="6">
        <v>715</v>
      </c>
      <c r="H5" s="6">
        <v>718</v>
      </c>
      <c r="I5" s="6">
        <v>2003</v>
      </c>
      <c r="J5" s="6">
        <v>82</v>
      </c>
      <c r="K5" s="6">
        <v>220</v>
      </c>
      <c r="L5" s="6">
        <v>165</v>
      </c>
      <c r="M5" s="6">
        <v>145</v>
      </c>
      <c r="N5" s="6">
        <v>175</v>
      </c>
      <c r="O5" s="6">
        <v>186</v>
      </c>
      <c r="P5" s="6">
        <v>263</v>
      </c>
      <c r="Q5" s="6">
        <v>274</v>
      </c>
      <c r="R5" s="6">
        <v>171</v>
      </c>
      <c r="S5" s="6">
        <v>96</v>
      </c>
      <c r="T5" s="6">
        <v>169</v>
      </c>
      <c r="U5" s="6">
        <v>55</v>
      </c>
      <c r="V5" s="6">
        <v>2003</v>
      </c>
      <c r="W5" s="6">
        <v>55</v>
      </c>
      <c r="X5" s="6">
        <v>178</v>
      </c>
      <c r="Y5" s="6">
        <v>54</v>
      </c>
      <c r="Z5" s="6">
        <v>89</v>
      </c>
      <c r="AA5" s="6">
        <v>72</v>
      </c>
      <c r="AB5" s="6">
        <v>79</v>
      </c>
      <c r="AC5" s="6">
        <v>89</v>
      </c>
      <c r="AD5" s="6">
        <v>122</v>
      </c>
      <c r="AE5" s="6">
        <v>100</v>
      </c>
      <c r="AF5" s="6">
        <v>535</v>
      </c>
      <c r="AG5" s="6">
        <v>154</v>
      </c>
      <c r="AH5" s="6">
        <v>83</v>
      </c>
      <c r="AI5" s="6">
        <v>81</v>
      </c>
      <c r="AJ5" s="6">
        <v>114</v>
      </c>
      <c r="AK5" s="6">
        <v>66</v>
      </c>
      <c r="AL5" s="6">
        <v>66</v>
      </c>
      <c r="AM5" s="6">
        <v>67</v>
      </c>
      <c r="AN5" s="6">
        <v>1948</v>
      </c>
      <c r="AO5" s="6">
        <v>525</v>
      </c>
      <c r="AP5" s="6">
        <v>643</v>
      </c>
      <c r="AQ5" s="6">
        <v>88</v>
      </c>
      <c r="AR5" s="6">
        <v>119</v>
      </c>
      <c r="AS5" s="6">
        <v>55</v>
      </c>
      <c r="AT5" s="6">
        <v>9</v>
      </c>
      <c r="AU5" s="6">
        <v>70</v>
      </c>
      <c r="AV5" s="6">
        <v>11</v>
      </c>
      <c r="AW5" s="6">
        <v>139</v>
      </c>
      <c r="AX5" s="6">
        <v>289</v>
      </c>
      <c r="AY5" s="6">
        <v>1792</v>
      </c>
      <c r="AZ5" s="6">
        <v>857</v>
      </c>
      <c r="BA5" s="6">
        <v>935</v>
      </c>
    </row>
    <row r="6" spans="1:53" x14ac:dyDescent="0.25">
      <c r="A6" s="28"/>
      <c r="B6" s="7">
        <v>1</v>
      </c>
      <c r="C6" s="7">
        <v>1</v>
      </c>
      <c r="D6" s="7">
        <v>1</v>
      </c>
      <c r="E6" s="7">
        <v>1</v>
      </c>
      <c r="F6" s="7">
        <v>1</v>
      </c>
      <c r="G6" s="7">
        <v>1</v>
      </c>
      <c r="H6" s="7">
        <v>1</v>
      </c>
      <c r="I6" s="7">
        <v>1</v>
      </c>
      <c r="J6" s="7">
        <v>1</v>
      </c>
      <c r="K6" s="7">
        <v>1</v>
      </c>
      <c r="L6" s="7">
        <v>1</v>
      </c>
      <c r="M6" s="7">
        <v>1</v>
      </c>
      <c r="N6" s="7">
        <v>1</v>
      </c>
      <c r="O6" s="7">
        <v>1</v>
      </c>
      <c r="P6" s="7">
        <v>1</v>
      </c>
      <c r="Q6" s="7">
        <v>1</v>
      </c>
      <c r="R6" s="7">
        <v>1</v>
      </c>
      <c r="S6" s="7">
        <v>1</v>
      </c>
      <c r="T6" s="7">
        <v>1</v>
      </c>
      <c r="U6" s="7">
        <v>1</v>
      </c>
      <c r="V6" s="7">
        <v>1</v>
      </c>
      <c r="W6" s="7">
        <v>1</v>
      </c>
      <c r="X6" s="7">
        <v>1</v>
      </c>
      <c r="Y6" s="7">
        <v>1</v>
      </c>
      <c r="Z6" s="7">
        <v>1</v>
      </c>
      <c r="AA6" s="7">
        <v>1</v>
      </c>
      <c r="AB6" s="7">
        <v>1</v>
      </c>
      <c r="AC6" s="7">
        <v>1</v>
      </c>
      <c r="AD6" s="7">
        <v>1</v>
      </c>
      <c r="AE6" s="7">
        <v>1</v>
      </c>
      <c r="AF6" s="7">
        <v>1</v>
      </c>
      <c r="AG6" s="7">
        <v>1</v>
      </c>
      <c r="AH6" s="7">
        <v>1</v>
      </c>
      <c r="AI6" s="7">
        <v>1</v>
      </c>
      <c r="AJ6" s="7">
        <v>1</v>
      </c>
      <c r="AK6" s="7">
        <v>1</v>
      </c>
      <c r="AL6" s="7">
        <v>1</v>
      </c>
      <c r="AM6" s="7">
        <v>1</v>
      </c>
      <c r="AN6" s="7">
        <v>1</v>
      </c>
      <c r="AO6" s="7">
        <v>1</v>
      </c>
      <c r="AP6" s="7">
        <v>1</v>
      </c>
      <c r="AQ6" s="7">
        <v>1</v>
      </c>
      <c r="AR6" s="7">
        <v>1</v>
      </c>
      <c r="AS6" s="7">
        <v>1</v>
      </c>
      <c r="AT6" s="7">
        <v>1</v>
      </c>
      <c r="AU6" s="7">
        <v>1</v>
      </c>
      <c r="AV6" s="7">
        <v>1</v>
      </c>
      <c r="AW6" s="7">
        <v>1</v>
      </c>
      <c r="AX6" s="7">
        <v>1</v>
      </c>
      <c r="AY6" s="7">
        <v>1</v>
      </c>
      <c r="AZ6" s="7">
        <v>1</v>
      </c>
      <c r="BA6" s="7">
        <v>1</v>
      </c>
    </row>
    <row r="7" spans="1:53" ht="11.4" x14ac:dyDescent="0.2">
      <c r="A7" s="28" t="s">
        <v>120</v>
      </c>
      <c r="B7" s="6">
        <v>786</v>
      </c>
      <c r="C7" s="6">
        <v>375</v>
      </c>
      <c r="D7" s="6">
        <v>411</v>
      </c>
      <c r="E7" s="6">
        <v>786</v>
      </c>
      <c r="F7" s="6">
        <v>176</v>
      </c>
      <c r="G7" s="6">
        <v>253</v>
      </c>
      <c r="H7" s="6">
        <v>357</v>
      </c>
      <c r="I7" s="6">
        <v>786</v>
      </c>
      <c r="J7" s="6">
        <v>26</v>
      </c>
      <c r="K7" s="6">
        <v>87</v>
      </c>
      <c r="L7" s="6">
        <v>66</v>
      </c>
      <c r="M7" s="6">
        <v>47</v>
      </c>
      <c r="N7" s="6">
        <v>77</v>
      </c>
      <c r="O7" s="6">
        <v>70</v>
      </c>
      <c r="P7" s="6">
        <v>119</v>
      </c>
      <c r="Q7" s="6">
        <v>125</v>
      </c>
      <c r="R7" s="6">
        <v>62</v>
      </c>
      <c r="S7" s="6">
        <v>33</v>
      </c>
      <c r="T7" s="6">
        <v>52</v>
      </c>
      <c r="U7" s="6">
        <v>21</v>
      </c>
      <c r="V7" s="6">
        <v>786</v>
      </c>
      <c r="W7" s="6">
        <v>21</v>
      </c>
      <c r="X7" s="6">
        <v>74</v>
      </c>
      <c r="Y7" s="6">
        <v>19</v>
      </c>
      <c r="Z7" s="6">
        <v>39</v>
      </c>
      <c r="AA7" s="6">
        <v>26</v>
      </c>
      <c r="AB7" s="6">
        <v>25</v>
      </c>
      <c r="AC7" s="6">
        <v>26</v>
      </c>
      <c r="AD7" s="6">
        <v>48</v>
      </c>
      <c r="AE7" s="6">
        <v>45</v>
      </c>
      <c r="AF7" s="6">
        <v>236</v>
      </c>
      <c r="AG7" s="6">
        <v>56</v>
      </c>
      <c r="AH7" s="6">
        <v>27</v>
      </c>
      <c r="AI7" s="6">
        <v>28</v>
      </c>
      <c r="AJ7" s="6">
        <v>37</v>
      </c>
      <c r="AK7" s="6">
        <v>18</v>
      </c>
      <c r="AL7" s="6">
        <v>23</v>
      </c>
      <c r="AM7" s="6">
        <v>36</v>
      </c>
      <c r="AN7" s="6">
        <v>765</v>
      </c>
      <c r="AO7" s="6">
        <v>244</v>
      </c>
      <c r="AP7" s="6">
        <v>245</v>
      </c>
      <c r="AQ7" s="6">
        <v>30</v>
      </c>
      <c r="AR7" s="6">
        <v>54</v>
      </c>
      <c r="AS7" s="6">
        <v>19</v>
      </c>
      <c r="AT7" s="6">
        <v>2</v>
      </c>
      <c r="AU7" s="6">
        <v>17</v>
      </c>
      <c r="AV7" s="6">
        <v>4</v>
      </c>
      <c r="AW7" s="6">
        <v>44</v>
      </c>
      <c r="AX7" s="6">
        <v>107</v>
      </c>
      <c r="AY7" s="6">
        <v>721</v>
      </c>
      <c r="AZ7" s="6">
        <v>333</v>
      </c>
      <c r="BA7" s="6">
        <v>388</v>
      </c>
    </row>
    <row r="8" spans="1:53" x14ac:dyDescent="0.25">
      <c r="A8" s="28"/>
      <c r="B8" s="7">
        <v>0.39</v>
      </c>
      <c r="C8" s="8">
        <v>0.38</v>
      </c>
      <c r="D8" s="8">
        <v>0.4</v>
      </c>
      <c r="E8" s="7">
        <v>0.39</v>
      </c>
      <c r="F8" s="8">
        <v>0.31</v>
      </c>
      <c r="G8" s="8">
        <v>0.35</v>
      </c>
      <c r="H8" s="8">
        <v>0.5</v>
      </c>
      <c r="I8" s="7">
        <v>0.39</v>
      </c>
      <c r="J8" s="8">
        <v>0.32</v>
      </c>
      <c r="K8" s="8">
        <v>0.39</v>
      </c>
      <c r="L8" s="8">
        <v>0.4</v>
      </c>
      <c r="M8" s="8">
        <v>0.32</v>
      </c>
      <c r="N8" s="8">
        <v>0.44</v>
      </c>
      <c r="O8" s="8">
        <v>0.38</v>
      </c>
      <c r="P8" s="8">
        <v>0.45</v>
      </c>
      <c r="Q8" s="8">
        <v>0.46</v>
      </c>
      <c r="R8" s="8">
        <v>0.36</v>
      </c>
      <c r="S8" s="8">
        <v>0.35</v>
      </c>
      <c r="T8" s="8">
        <v>0.31</v>
      </c>
      <c r="U8" s="8">
        <v>0.38</v>
      </c>
      <c r="V8" s="7">
        <v>0.39</v>
      </c>
      <c r="W8" s="8">
        <v>0.38</v>
      </c>
      <c r="X8" s="8">
        <v>0.42</v>
      </c>
      <c r="Y8" s="8">
        <v>0.35</v>
      </c>
      <c r="Z8" s="8">
        <v>0.44</v>
      </c>
      <c r="AA8" s="8">
        <v>0.36</v>
      </c>
      <c r="AB8" s="8">
        <v>0.32</v>
      </c>
      <c r="AC8" s="8">
        <v>0.3</v>
      </c>
      <c r="AD8" s="8">
        <v>0.39</v>
      </c>
      <c r="AE8" s="8">
        <v>0.45</v>
      </c>
      <c r="AF8" s="8">
        <v>0.44</v>
      </c>
      <c r="AG8" s="8">
        <v>0.37</v>
      </c>
      <c r="AH8" s="8">
        <v>0.33</v>
      </c>
      <c r="AI8" s="8">
        <v>0.34</v>
      </c>
      <c r="AJ8" s="8">
        <v>0.33</v>
      </c>
      <c r="AK8" s="8">
        <v>0.27</v>
      </c>
      <c r="AL8" s="8">
        <v>0.34</v>
      </c>
      <c r="AM8" s="8">
        <v>0.54</v>
      </c>
      <c r="AN8" s="7">
        <v>0.39</v>
      </c>
      <c r="AO8" s="8">
        <v>0.46</v>
      </c>
      <c r="AP8" s="8">
        <v>0.38</v>
      </c>
      <c r="AQ8" s="8">
        <v>0.34</v>
      </c>
      <c r="AR8" s="8">
        <v>0.45</v>
      </c>
      <c r="AS8" s="8">
        <v>0.34</v>
      </c>
      <c r="AT8" s="8">
        <v>0.22</v>
      </c>
      <c r="AU8" s="8">
        <v>0.24</v>
      </c>
      <c r="AV8" s="8">
        <v>0.39</v>
      </c>
      <c r="AW8" s="8">
        <v>0.31</v>
      </c>
      <c r="AX8" s="8">
        <v>0.37</v>
      </c>
      <c r="AY8" s="7">
        <v>0.4</v>
      </c>
      <c r="AZ8" s="8">
        <v>0.39</v>
      </c>
      <c r="BA8" s="8">
        <v>0.41</v>
      </c>
    </row>
    <row r="9" spans="1:53" ht="11.4" x14ac:dyDescent="0.2">
      <c r="A9" s="28" t="s">
        <v>121</v>
      </c>
      <c r="B9" s="6">
        <v>932</v>
      </c>
      <c r="C9" s="6">
        <v>439</v>
      </c>
      <c r="D9" s="6">
        <v>493</v>
      </c>
      <c r="E9" s="6">
        <v>932</v>
      </c>
      <c r="F9" s="6">
        <v>271</v>
      </c>
      <c r="G9" s="6">
        <v>353</v>
      </c>
      <c r="H9" s="6">
        <v>308</v>
      </c>
      <c r="I9" s="6">
        <v>932</v>
      </c>
      <c r="J9" s="6">
        <v>41</v>
      </c>
      <c r="K9" s="6">
        <v>93</v>
      </c>
      <c r="L9" s="6">
        <v>84</v>
      </c>
      <c r="M9" s="6">
        <v>78</v>
      </c>
      <c r="N9" s="6">
        <v>73</v>
      </c>
      <c r="O9" s="6">
        <v>93</v>
      </c>
      <c r="P9" s="6">
        <v>112</v>
      </c>
      <c r="Q9" s="6">
        <v>106</v>
      </c>
      <c r="R9" s="6">
        <v>100</v>
      </c>
      <c r="S9" s="6">
        <v>48</v>
      </c>
      <c r="T9" s="6">
        <v>80</v>
      </c>
      <c r="U9" s="6">
        <v>23</v>
      </c>
      <c r="V9" s="6">
        <v>932</v>
      </c>
      <c r="W9" s="6">
        <v>23</v>
      </c>
      <c r="X9" s="6">
        <v>78</v>
      </c>
      <c r="Y9" s="6">
        <v>28</v>
      </c>
      <c r="Z9" s="6">
        <v>46</v>
      </c>
      <c r="AA9" s="6">
        <v>37</v>
      </c>
      <c r="AB9" s="6">
        <v>38</v>
      </c>
      <c r="AC9" s="6">
        <v>42</v>
      </c>
      <c r="AD9" s="6">
        <v>65</v>
      </c>
      <c r="AE9" s="6">
        <v>39</v>
      </c>
      <c r="AF9" s="6">
        <v>218</v>
      </c>
      <c r="AG9" s="6">
        <v>64</v>
      </c>
      <c r="AH9" s="6">
        <v>43</v>
      </c>
      <c r="AI9" s="6">
        <v>47</v>
      </c>
      <c r="AJ9" s="6">
        <v>62</v>
      </c>
      <c r="AK9" s="6">
        <v>43</v>
      </c>
      <c r="AL9" s="6">
        <v>36</v>
      </c>
      <c r="AM9" s="6">
        <v>25</v>
      </c>
      <c r="AN9" s="6">
        <v>909</v>
      </c>
      <c r="AO9" s="6">
        <v>235</v>
      </c>
      <c r="AP9" s="6">
        <v>297</v>
      </c>
      <c r="AQ9" s="6">
        <v>49</v>
      </c>
      <c r="AR9" s="6">
        <v>47</v>
      </c>
      <c r="AS9" s="6">
        <v>26</v>
      </c>
      <c r="AT9" s="6">
        <v>4</v>
      </c>
      <c r="AU9" s="6">
        <v>32</v>
      </c>
      <c r="AV9" s="6">
        <v>5</v>
      </c>
      <c r="AW9" s="6">
        <v>54</v>
      </c>
      <c r="AX9" s="6">
        <v>159</v>
      </c>
      <c r="AY9" s="6">
        <v>843</v>
      </c>
      <c r="AZ9" s="6">
        <v>421</v>
      </c>
      <c r="BA9" s="6">
        <v>422</v>
      </c>
    </row>
    <row r="10" spans="1:53" x14ac:dyDescent="0.25">
      <c r="A10" s="28"/>
      <c r="B10" s="7">
        <v>0.47</v>
      </c>
      <c r="C10" s="8">
        <v>0.45</v>
      </c>
      <c r="D10" s="8">
        <v>0.48</v>
      </c>
      <c r="E10" s="7">
        <v>0.47</v>
      </c>
      <c r="F10" s="8">
        <v>0.48</v>
      </c>
      <c r="G10" s="8">
        <v>0.49</v>
      </c>
      <c r="H10" s="8">
        <v>0.43</v>
      </c>
      <c r="I10" s="7">
        <v>0.47</v>
      </c>
      <c r="J10" s="8">
        <v>0.51</v>
      </c>
      <c r="K10" s="8">
        <v>0.42</v>
      </c>
      <c r="L10" s="8">
        <v>0.51</v>
      </c>
      <c r="M10" s="8">
        <v>0.54</v>
      </c>
      <c r="N10" s="8">
        <v>0.41</v>
      </c>
      <c r="O10" s="8">
        <v>0.5</v>
      </c>
      <c r="P10" s="8">
        <v>0.43</v>
      </c>
      <c r="Q10" s="8">
        <v>0.39</v>
      </c>
      <c r="R10" s="8">
        <v>0.57999999999999996</v>
      </c>
      <c r="S10" s="8">
        <v>0.5</v>
      </c>
      <c r="T10" s="8">
        <v>0.47</v>
      </c>
      <c r="U10" s="8">
        <v>0.41</v>
      </c>
      <c r="V10" s="7">
        <v>0.47</v>
      </c>
      <c r="W10" s="8">
        <v>0.41</v>
      </c>
      <c r="X10" s="8">
        <v>0.44</v>
      </c>
      <c r="Y10" s="8">
        <v>0.51</v>
      </c>
      <c r="Z10" s="8">
        <v>0.51</v>
      </c>
      <c r="AA10" s="8">
        <v>0.52</v>
      </c>
      <c r="AB10" s="8">
        <v>0.48</v>
      </c>
      <c r="AC10" s="8">
        <v>0.47</v>
      </c>
      <c r="AD10" s="8">
        <v>0.54</v>
      </c>
      <c r="AE10" s="8">
        <v>0.39</v>
      </c>
      <c r="AF10" s="8">
        <v>0.41</v>
      </c>
      <c r="AG10" s="8">
        <v>0.41</v>
      </c>
      <c r="AH10" s="8">
        <v>0.52</v>
      </c>
      <c r="AI10" s="8">
        <v>0.57999999999999996</v>
      </c>
      <c r="AJ10" s="8">
        <v>0.55000000000000004</v>
      </c>
      <c r="AK10" s="8">
        <v>0.65</v>
      </c>
      <c r="AL10" s="8">
        <v>0.54</v>
      </c>
      <c r="AM10" s="8">
        <v>0.38</v>
      </c>
      <c r="AN10" s="7">
        <v>0.47</v>
      </c>
      <c r="AO10" s="8">
        <v>0.45</v>
      </c>
      <c r="AP10" s="8">
        <v>0.46</v>
      </c>
      <c r="AQ10" s="8">
        <v>0.56000000000000005</v>
      </c>
      <c r="AR10" s="8">
        <v>0.4</v>
      </c>
      <c r="AS10" s="8">
        <v>0.47</v>
      </c>
      <c r="AT10" s="8">
        <v>0.52</v>
      </c>
      <c r="AU10" s="8">
        <v>0.46</v>
      </c>
      <c r="AV10" s="8">
        <v>0.46</v>
      </c>
      <c r="AW10" s="8">
        <v>0.39</v>
      </c>
      <c r="AX10" s="8">
        <v>0.55000000000000004</v>
      </c>
      <c r="AY10" s="7">
        <v>0.47</v>
      </c>
      <c r="AZ10" s="8">
        <v>0.49</v>
      </c>
      <c r="BA10" s="8">
        <v>0.45</v>
      </c>
    </row>
    <row r="11" spans="1:53" ht="11.4" x14ac:dyDescent="0.2">
      <c r="A11" s="28" t="s">
        <v>122</v>
      </c>
      <c r="B11" s="6">
        <v>246</v>
      </c>
      <c r="C11" s="6">
        <v>133</v>
      </c>
      <c r="D11" s="6">
        <v>113</v>
      </c>
      <c r="E11" s="6">
        <v>246</v>
      </c>
      <c r="F11" s="6">
        <v>104</v>
      </c>
      <c r="G11" s="6">
        <v>93</v>
      </c>
      <c r="H11" s="6">
        <v>48</v>
      </c>
      <c r="I11" s="6">
        <v>246</v>
      </c>
      <c r="J11" s="6">
        <v>13</v>
      </c>
      <c r="K11" s="6">
        <v>29</v>
      </c>
      <c r="L11" s="6">
        <v>14</v>
      </c>
      <c r="M11" s="6">
        <v>15</v>
      </c>
      <c r="N11" s="6">
        <v>24</v>
      </c>
      <c r="O11" s="6">
        <v>22</v>
      </c>
      <c r="P11" s="6">
        <v>32</v>
      </c>
      <c r="Q11" s="6">
        <v>38</v>
      </c>
      <c r="R11" s="6">
        <v>8</v>
      </c>
      <c r="S11" s="6">
        <v>13</v>
      </c>
      <c r="T11" s="6">
        <v>25</v>
      </c>
      <c r="U11" s="6">
        <v>11</v>
      </c>
      <c r="V11" s="6">
        <v>246</v>
      </c>
      <c r="W11" s="6">
        <v>11</v>
      </c>
      <c r="X11" s="6">
        <v>25</v>
      </c>
      <c r="Y11" s="6">
        <v>7</v>
      </c>
      <c r="Z11" s="6">
        <v>3</v>
      </c>
      <c r="AA11" s="6">
        <v>7</v>
      </c>
      <c r="AB11" s="6">
        <v>13</v>
      </c>
      <c r="AC11" s="6">
        <v>12</v>
      </c>
      <c r="AD11" s="6">
        <v>8</v>
      </c>
      <c r="AE11" s="6">
        <v>15</v>
      </c>
      <c r="AF11" s="6">
        <v>75</v>
      </c>
      <c r="AG11" s="6">
        <v>22</v>
      </c>
      <c r="AH11" s="6">
        <v>12</v>
      </c>
      <c r="AI11" s="6">
        <v>5</v>
      </c>
      <c r="AJ11" s="6">
        <v>10</v>
      </c>
      <c r="AK11" s="6">
        <v>5</v>
      </c>
      <c r="AL11" s="6">
        <v>7</v>
      </c>
      <c r="AM11" s="6">
        <v>5</v>
      </c>
      <c r="AN11" s="6">
        <v>234</v>
      </c>
      <c r="AO11" s="6">
        <v>42</v>
      </c>
      <c r="AP11" s="6">
        <v>84</v>
      </c>
      <c r="AQ11" s="6">
        <v>8</v>
      </c>
      <c r="AR11" s="6">
        <v>17</v>
      </c>
      <c r="AS11" s="6">
        <v>7</v>
      </c>
      <c r="AT11" s="6">
        <v>2</v>
      </c>
      <c r="AU11" s="6">
        <v>21</v>
      </c>
      <c r="AV11" s="6">
        <v>2</v>
      </c>
      <c r="AW11" s="6">
        <v>31</v>
      </c>
      <c r="AX11" s="6">
        <v>19</v>
      </c>
      <c r="AY11" s="6">
        <v>199</v>
      </c>
      <c r="AZ11" s="6">
        <v>98</v>
      </c>
      <c r="BA11" s="6">
        <v>101</v>
      </c>
    </row>
    <row r="12" spans="1:53" x14ac:dyDescent="0.25">
      <c r="A12" s="28"/>
      <c r="B12" s="7">
        <v>0.12</v>
      </c>
      <c r="C12" s="8">
        <v>0.14000000000000001</v>
      </c>
      <c r="D12" s="8">
        <v>0.11</v>
      </c>
      <c r="E12" s="7">
        <v>0.12</v>
      </c>
      <c r="F12" s="8">
        <v>0.18</v>
      </c>
      <c r="G12" s="8">
        <v>0.13</v>
      </c>
      <c r="H12" s="8">
        <v>7.0000000000000007E-2</v>
      </c>
      <c r="I12" s="7">
        <v>0.12</v>
      </c>
      <c r="J12" s="8">
        <v>0.16</v>
      </c>
      <c r="K12" s="8">
        <v>0.13</v>
      </c>
      <c r="L12" s="8">
        <v>0.08</v>
      </c>
      <c r="M12" s="8">
        <v>0.1</v>
      </c>
      <c r="N12" s="8">
        <v>0.14000000000000001</v>
      </c>
      <c r="O12" s="8">
        <v>0.12</v>
      </c>
      <c r="P12" s="8">
        <v>0.12</v>
      </c>
      <c r="Q12" s="8">
        <v>0.14000000000000001</v>
      </c>
      <c r="R12" s="8">
        <v>0.05</v>
      </c>
      <c r="S12" s="8">
        <v>0.14000000000000001</v>
      </c>
      <c r="T12" s="8">
        <v>0.15</v>
      </c>
      <c r="U12" s="8">
        <v>0.21</v>
      </c>
      <c r="V12" s="7">
        <v>0.12</v>
      </c>
      <c r="W12" s="8">
        <v>0.21</v>
      </c>
      <c r="X12" s="8">
        <v>0.14000000000000001</v>
      </c>
      <c r="Y12" s="8">
        <v>0.14000000000000001</v>
      </c>
      <c r="Z12" s="8">
        <v>0.03</v>
      </c>
      <c r="AA12" s="8">
        <v>0.1</v>
      </c>
      <c r="AB12" s="8">
        <v>0.16</v>
      </c>
      <c r="AC12" s="8">
        <v>0.14000000000000001</v>
      </c>
      <c r="AD12" s="8">
        <v>7.0000000000000007E-2</v>
      </c>
      <c r="AE12" s="8">
        <v>0.15</v>
      </c>
      <c r="AF12" s="8">
        <v>0.14000000000000001</v>
      </c>
      <c r="AG12" s="8">
        <v>0.14000000000000001</v>
      </c>
      <c r="AH12" s="8">
        <v>0.14000000000000001</v>
      </c>
      <c r="AI12" s="8">
        <v>0.06</v>
      </c>
      <c r="AJ12" s="8">
        <v>0.09</v>
      </c>
      <c r="AK12" s="8">
        <v>0.08</v>
      </c>
      <c r="AL12" s="8">
        <v>0.11</v>
      </c>
      <c r="AM12" s="8">
        <v>0.08</v>
      </c>
      <c r="AN12" s="7">
        <v>0.12</v>
      </c>
      <c r="AO12" s="8">
        <v>0.08</v>
      </c>
      <c r="AP12" s="8">
        <v>0.13</v>
      </c>
      <c r="AQ12" s="8">
        <v>0.1</v>
      </c>
      <c r="AR12" s="8">
        <v>0.14000000000000001</v>
      </c>
      <c r="AS12" s="8">
        <v>0.13</v>
      </c>
      <c r="AT12" s="8">
        <v>0.27</v>
      </c>
      <c r="AU12" s="8">
        <v>0.3</v>
      </c>
      <c r="AV12" s="8">
        <v>0.15</v>
      </c>
      <c r="AW12" s="8">
        <v>0.23</v>
      </c>
      <c r="AX12" s="8">
        <v>7.0000000000000007E-2</v>
      </c>
      <c r="AY12" s="7">
        <v>0.11</v>
      </c>
      <c r="AZ12" s="8">
        <v>0.11</v>
      </c>
      <c r="BA12" s="8">
        <v>0.11</v>
      </c>
    </row>
    <row r="13" spans="1:53" ht="11.4" x14ac:dyDescent="0.2">
      <c r="A13" s="28" t="s">
        <v>123</v>
      </c>
      <c r="B13" s="6">
        <v>39</v>
      </c>
      <c r="C13" s="6">
        <v>31</v>
      </c>
      <c r="D13" s="6">
        <v>8</v>
      </c>
      <c r="E13" s="6">
        <v>39</v>
      </c>
      <c r="F13" s="6">
        <v>20</v>
      </c>
      <c r="G13" s="6">
        <v>15</v>
      </c>
      <c r="H13" s="6">
        <v>4</v>
      </c>
      <c r="I13" s="6">
        <v>39</v>
      </c>
      <c r="J13" s="6">
        <v>1</v>
      </c>
      <c r="K13" s="6">
        <v>11</v>
      </c>
      <c r="L13" s="6">
        <v>0</v>
      </c>
      <c r="M13" s="6">
        <v>5</v>
      </c>
      <c r="N13" s="6">
        <v>2</v>
      </c>
      <c r="O13" s="6">
        <v>1</v>
      </c>
      <c r="P13" s="6">
        <v>0</v>
      </c>
      <c r="Q13" s="6">
        <v>5</v>
      </c>
      <c r="R13" s="6">
        <v>1</v>
      </c>
      <c r="S13" s="6">
        <v>1</v>
      </c>
      <c r="T13" s="6">
        <v>12</v>
      </c>
      <c r="U13" s="6">
        <v>0</v>
      </c>
      <c r="V13" s="6">
        <v>39</v>
      </c>
      <c r="W13" s="6">
        <v>0</v>
      </c>
      <c r="X13" s="6">
        <v>1</v>
      </c>
      <c r="Y13" s="6">
        <v>0</v>
      </c>
      <c r="Z13" s="6">
        <v>1</v>
      </c>
      <c r="AA13" s="6">
        <v>1</v>
      </c>
      <c r="AB13" s="6">
        <v>3</v>
      </c>
      <c r="AC13" s="6">
        <v>9</v>
      </c>
      <c r="AD13" s="6">
        <v>0</v>
      </c>
      <c r="AE13" s="6">
        <v>0</v>
      </c>
      <c r="AF13" s="6">
        <v>6</v>
      </c>
      <c r="AG13" s="6">
        <v>12</v>
      </c>
      <c r="AH13" s="6">
        <v>1</v>
      </c>
      <c r="AI13" s="6">
        <v>1</v>
      </c>
      <c r="AJ13" s="6">
        <v>4</v>
      </c>
      <c r="AK13" s="6">
        <v>0</v>
      </c>
      <c r="AL13" s="6">
        <v>0</v>
      </c>
      <c r="AM13" s="6">
        <v>0</v>
      </c>
      <c r="AN13" s="6">
        <v>39</v>
      </c>
      <c r="AO13" s="6">
        <v>4</v>
      </c>
      <c r="AP13" s="6">
        <v>17</v>
      </c>
      <c r="AQ13" s="6">
        <v>1</v>
      </c>
      <c r="AR13" s="6">
        <v>1</v>
      </c>
      <c r="AS13" s="6">
        <v>3</v>
      </c>
      <c r="AT13" s="6">
        <v>0</v>
      </c>
      <c r="AU13" s="6">
        <v>0</v>
      </c>
      <c r="AV13" s="6">
        <v>0</v>
      </c>
      <c r="AW13" s="6">
        <v>9</v>
      </c>
      <c r="AX13" s="6">
        <v>4</v>
      </c>
      <c r="AY13" s="6">
        <v>29</v>
      </c>
      <c r="AZ13" s="6">
        <v>5</v>
      </c>
      <c r="BA13" s="6">
        <v>24</v>
      </c>
    </row>
    <row r="14" spans="1:53" x14ac:dyDescent="0.25">
      <c r="A14" s="28"/>
      <c r="B14" s="7">
        <v>0.02</v>
      </c>
      <c r="C14" s="8">
        <v>0.03</v>
      </c>
      <c r="D14" s="8">
        <v>0.01</v>
      </c>
      <c r="E14" s="7">
        <v>0.02</v>
      </c>
      <c r="F14" s="8">
        <v>0.03</v>
      </c>
      <c r="G14" s="8">
        <v>0.02</v>
      </c>
      <c r="H14" s="8">
        <v>0.01</v>
      </c>
      <c r="I14" s="7">
        <v>0.02</v>
      </c>
      <c r="J14" s="8">
        <v>0.01</v>
      </c>
      <c r="K14" s="8">
        <v>0.05</v>
      </c>
      <c r="L14" s="8">
        <v>0</v>
      </c>
      <c r="M14" s="8">
        <v>0.04</v>
      </c>
      <c r="N14" s="8">
        <v>0.01</v>
      </c>
      <c r="O14" s="8">
        <v>0.01</v>
      </c>
      <c r="P14" s="8">
        <v>0</v>
      </c>
      <c r="Q14" s="8">
        <v>0.02</v>
      </c>
      <c r="R14" s="8">
        <v>0.01</v>
      </c>
      <c r="S14" s="8">
        <v>0.01</v>
      </c>
      <c r="T14" s="8">
        <v>7.0000000000000007E-2</v>
      </c>
      <c r="U14" s="8">
        <v>0</v>
      </c>
      <c r="V14" s="7">
        <v>0.02</v>
      </c>
      <c r="W14" s="8">
        <v>0</v>
      </c>
      <c r="X14" s="8">
        <v>0</v>
      </c>
      <c r="Y14" s="8">
        <v>0</v>
      </c>
      <c r="Z14" s="8">
        <v>0.01</v>
      </c>
      <c r="AA14" s="8">
        <v>0.02</v>
      </c>
      <c r="AB14" s="8">
        <v>0.04</v>
      </c>
      <c r="AC14" s="8">
        <v>0.1</v>
      </c>
      <c r="AD14" s="8">
        <v>0</v>
      </c>
      <c r="AE14" s="8">
        <v>0</v>
      </c>
      <c r="AF14" s="8">
        <v>0.01</v>
      </c>
      <c r="AG14" s="8">
        <v>0.08</v>
      </c>
      <c r="AH14" s="8">
        <v>0.01</v>
      </c>
      <c r="AI14" s="8">
        <v>0.02</v>
      </c>
      <c r="AJ14" s="8">
        <v>0.04</v>
      </c>
      <c r="AK14" s="8">
        <v>0</v>
      </c>
      <c r="AL14" s="8">
        <v>0</v>
      </c>
      <c r="AM14" s="8">
        <v>0.01</v>
      </c>
      <c r="AN14" s="7">
        <v>0.02</v>
      </c>
      <c r="AO14" s="8">
        <v>0.01</v>
      </c>
      <c r="AP14" s="8">
        <v>0.03</v>
      </c>
      <c r="AQ14" s="8">
        <v>0.01</v>
      </c>
      <c r="AR14" s="8">
        <v>0.01</v>
      </c>
      <c r="AS14" s="8">
        <v>0.05</v>
      </c>
      <c r="AT14" s="8">
        <v>0</v>
      </c>
      <c r="AU14" s="8">
        <v>0</v>
      </c>
      <c r="AV14" s="8">
        <v>0</v>
      </c>
      <c r="AW14" s="8">
        <v>7.0000000000000007E-2</v>
      </c>
      <c r="AX14" s="8">
        <v>0.01</v>
      </c>
      <c r="AY14" s="7">
        <v>0.02</v>
      </c>
      <c r="AZ14" s="8">
        <v>0.01</v>
      </c>
      <c r="BA14" s="8">
        <v>0.03</v>
      </c>
    </row>
    <row r="16" spans="1:53" x14ac:dyDescent="0.25">
      <c r="A16" s="9" t="s">
        <v>124</v>
      </c>
      <c r="B16" s="10">
        <f t="shared" ref="B16:AG16" si="0">IFERROR(SUM(B7,B9)/B5,0)</f>
        <v>0.85771342985521715</v>
      </c>
      <c r="C16" s="10">
        <f t="shared" si="0"/>
        <v>0.83231083844580778</v>
      </c>
      <c r="D16" s="10">
        <f t="shared" si="0"/>
        <v>0.88195121951219513</v>
      </c>
      <c r="E16" s="10">
        <f t="shared" si="0"/>
        <v>0.85771342985521715</v>
      </c>
      <c r="F16" s="10">
        <f t="shared" si="0"/>
        <v>0.78283712784588444</v>
      </c>
      <c r="G16" s="10">
        <f t="shared" si="0"/>
        <v>0.84755244755244752</v>
      </c>
      <c r="H16" s="10">
        <f t="shared" si="0"/>
        <v>0.92618384401114207</v>
      </c>
      <c r="I16" s="10">
        <f t="shared" si="0"/>
        <v>0.85771342985521715</v>
      </c>
      <c r="J16" s="10">
        <f t="shared" si="0"/>
        <v>0.81707317073170727</v>
      </c>
      <c r="K16" s="10">
        <f t="shared" si="0"/>
        <v>0.81818181818181823</v>
      </c>
      <c r="L16" s="10">
        <f t="shared" si="0"/>
        <v>0.90909090909090906</v>
      </c>
      <c r="M16" s="10">
        <f t="shared" si="0"/>
        <v>0.86206896551724133</v>
      </c>
      <c r="N16" s="10">
        <f t="shared" si="0"/>
        <v>0.8571428571428571</v>
      </c>
      <c r="O16" s="10">
        <f t="shared" si="0"/>
        <v>0.87634408602150538</v>
      </c>
      <c r="P16" s="10">
        <f t="shared" si="0"/>
        <v>0.87832699619771859</v>
      </c>
      <c r="Q16" s="10">
        <f t="shared" si="0"/>
        <v>0.84306569343065696</v>
      </c>
      <c r="R16" s="10">
        <f t="shared" si="0"/>
        <v>0.94736842105263153</v>
      </c>
      <c r="S16" s="10">
        <f t="shared" si="0"/>
        <v>0.84375</v>
      </c>
      <c r="T16" s="10">
        <f t="shared" si="0"/>
        <v>0.78106508875739644</v>
      </c>
      <c r="U16" s="10">
        <f t="shared" si="0"/>
        <v>0.8</v>
      </c>
      <c r="V16" s="10">
        <f t="shared" si="0"/>
        <v>0.85771342985521715</v>
      </c>
      <c r="W16" s="10">
        <f t="shared" si="0"/>
        <v>0.8</v>
      </c>
      <c r="X16" s="10">
        <f t="shared" si="0"/>
        <v>0.8539325842696629</v>
      </c>
      <c r="Y16" s="10">
        <f t="shared" si="0"/>
        <v>0.87037037037037035</v>
      </c>
      <c r="Z16" s="10">
        <f t="shared" si="0"/>
        <v>0.9550561797752809</v>
      </c>
      <c r="AA16" s="10">
        <f t="shared" si="0"/>
        <v>0.875</v>
      </c>
      <c r="AB16" s="10">
        <f t="shared" si="0"/>
        <v>0.79746835443037978</v>
      </c>
      <c r="AC16" s="10">
        <f t="shared" si="0"/>
        <v>0.7640449438202247</v>
      </c>
      <c r="AD16" s="10">
        <f t="shared" si="0"/>
        <v>0.92622950819672134</v>
      </c>
      <c r="AE16" s="10">
        <f t="shared" si="0"/>
        <v>0.84</v>
      </c>
      <c r="AF16" s="10">
        <f t="shared" si="0"/>
        <v>0.84859813084112146</v>
      </c>
      <c r="AG16" s="10">
        <f t="shared" si="0"/>
        <v>0.77922077922077926</v>
      </c>
      <c r="AH16" s="10">
        <f t="shared" ref="AH16:BA16" si="1">IFERROR(SUM(AH7,AH9)/AH5,0)</f>
        <v>0.84337349397590367</v>
      </c>
      <c r="AI16" s="10">
        <f t="shared" si="1"/>
        <v>0.92592592592592593</v>
      </c>
      <c r="AJ16" s="10">
        <f t="shared" si="1"/>
        <v>0.86842105263157898</v>
      </c>
      <c r="AK16" s="10">
        <f t="shared" si="1"/>
        <v>0.9242424242424242</v>
      </c>
      <c r="AL16" s="10">
        <f t="shared" si="1"/>
        <v>0.89393939393939392</v>
      </c>
      <c r="AM16" s="10">
        <f t="shared" si="1"/>
        <v>0.91044776119402981</v>
      </c>
      <c r="AN16" s="10">
        <f t="shared" si="1"/>
        <v>0.85934291581108835</v>
      </c>
      <c r="AO16" s="10">
        <f t="shared" si="1"/>
        <v>0.9123809523809524</v>
      </c>
      <c r="AP16" s="10">
        <f t="shared" si="1"/>
        <v>0.84292379471228618</v>
      </c>
      <c r="AQ16" s="10">
        <f t="shared" si="1"/>
        <v>0.89772727272727271</v>
      </c>
      <c r="AR16" s="10">
        <f t="shared" si="1"/>
        <v>0.84873949579831931</v>
      </c>
      <c r="AS16" s="10">
        <f t="shared" si="1"/>
        <v>0.81818181818181823</v>
      </c>
      <c r="AT16" s="10">
        <f t="shared" si="1"/>
        <v>0.66666666666666663</v>
      </c>
      <c r="AU16" s="10">
        <f t="shared" si="1"/>
        <v>0.7</v>
      </c>
      <c r="AV16" s="10">
        <f t="shared" si="1"/>
        <v>0.81818181818181823</v>
      </c>
      <c r="AW16" s="10">
        <f t="shared" si="1"/>
        <v>0.70503597122302153</v>
      </c>
      <c r="AX16" s="10">
        <f t="shared" si="1"/>
        <v>0.92041522491349481</v>
      </c>
      <c r="AY16" s="10">
        <f t="shared" si="1"/>
        <v>0.8727678571428571</v>
      </c>
      <c r="AZ16" s="10">
        <f t="shared" si="1"/>
        <v>0.87981330221703613</v>
      </c>
      <c r="BA16" s="10">
        <f t="shared" si="1"/>
        <v>0.86631016042780751</v>
      </c>
    </row>
    <row r="18" spans="1:53" x14ac:dyDescent="0.25">
      <c r="A18" s="9" t="s">
        <v>125</v>
      </c>
      <c r="B18" s="10">
        <f t="shared" ref="B18:AG18" si="2">IFERROR(SUM(B11,B13)/B5,0)</f>
        <v>0.14228657014478283</v>
      </c>
      <c r="C18" s="10">
        <f t="shared" si="2"/>
        <v>0.16768916155419222</v>
      </c>
      <c r="D18" s="10">
        <f t="shared" si="2"/>
        <v>0.11804878048780487</v>
      </c>
      <c r="E18" s="10">
        <f t="shared" si="2"/>
        <v>0.14228657014478283</v>
      </c>
      <c r="F18" s="10">
        <f t="shared" si="2"/>
        <v>0.21716287215411559</v>
      </c>
      <c r="G18" s="10">
        <f t="shared" si="2"/>
        <v>0.15104895104895105</v>
      </c>
      <c r="H18" s="10">
        <f t="shared" si="2"/>
        <v>7.2423398328690811E-2</v>
      </c>
      <c r="I18" s="10">
        <f t="shared" si="2"/>
        <v>0.14228657014478283</v>
      </c>
      <c r="J18" s="10">
        <f t="shared" si="2"/>
        <v>0.17073170731707318</v>
      </c>
      <c r="K18" s="10">
        <f t="shared" si="2"/>
        <v>0.18181818181818182</v>
      </c>
      <c r="L18" s="10">
        <f t="shared" si="2"/>
        <v>8.4848484848484854E-2</v>
      </c>
      <c r="M18" s="10">
        <f t="shared" si="2"/>
        <v>0.13793103448275862</v>
      </c>
      <c r="N18" s="10">
        <f t="shared" si="2"/>
        <v>0.14857142857142858</v>
      </c>
      <c r="O18" s="10">
        <f t="shared" si="2"/>
        <v>0.12365591397849462</v>
      </c>
      <c r="P18" s="10">
        <f t="shared" si="2"/>
        <v>0.12167300380228137</v>
      </c>
      <c r="Q18" s="10">
        <f t="shared" si="2"/>
        <v>0.15693430656934307</v>
      </c>
      <c r="R18" s="10">
        <f t="shared" si="2"/>
        <v>5.2631578947368418E-2</v>
      </c>
      <c r="S18" s="10">
        <f t="shared" si="2"/>
        <v>0.14583333333333334</v>
      </c>
      <c r="T18" s="10">
        <f t="shared" si="2"/>
        <v>0.21893491124260356</v>
      </c>
      <c r="U18" s="10">
        <f t="shared" si="2"/>
        <v>0.2</v>
      </c>
      <c r="V18" s="10">
        <f t="shared" si="2"/>
        <v>0.14228657014478283</v>
      </c>
      <c r="W18" s="10">
        <f t="shared" si="2"/>
        <v>0.2</v>
      </c>
      <c r="X18" s="10">
        <f t="shared" si="2"/>
        <v>0.14606741573033707</v>
      </c>
      <c r="Y18" s="10">
        <f t="shared" si="2"/>
        <v>0.12962962962962962</v>
      </c>
      <c r="Z18" s="10">
        <f t="shared" si="2"/>
        <v>4.49438202247191E-2</v>
      </c>
      <c r="AA18" s="10">
        <f t="shared" si="2"/>
        <v>0.1111111111111111</v>
      </c>
      <c r="AB18" s="10">
        <f t="shared" si="2"/>
        <v>0.20253164556962025</v>
      </c>
      <c r="AC18" s="10">
        <f t="shared" si="2"/>
        <v>0.23595505617977527</v>
      </c>
      <c r="AD18" s="10">
        <f t="shared" si="2"/>
        <v>6.5573770491803282E-2</v>
      </c>
      <c r="AE18" s="10">
        <f t="shared" si="2"/>
        <v>0.15</v>
      </c>
      <c r="AF18" s="10">
        <f t="shared" si="2"/>
        <v>0.15140186915887852</v>
      </c>
      <c r="AG18" s="10">
        <f t="shared" si="2"/>
        <v>0.22077922077922077</v>
      </c>
      <c r="AH18" s="10">
        <f t="shared" ref="AH18:BA18" si="3">IFERROR(SUM(AH11,AH13)/AH5,0)</f>
        <v>0.15662650602409639</v>
      </c>
      <c r="AI18" s="10">
        <f t="shared" si="3"/>
        <v>7.407407407407407E-2</v>
      </c>
      <c r="AJ18" s="10">
        <f t="shared" si="3"/>
        <v>0.12280701754385964</v>
      </c>
      <c r="AK18" s="10">
        <f t="shared" si="3"/>
        <v>7.575757575757576E-2</v>
      </c>
      <c r="AL18" s="10">
        <f t="shared" si="3"/>
        <v>0.10606060606060606</v>
      </c>
      <c r="AM18" s="10">
        <f t="shared" si="3"/>
        <v>7.4626865671641784E-2</v>
      </c>
      <c r="AN18" s="10">
        <f t="shared" si="3"/>
        <v>0.14014373716632444</v>
      </c>
      <c r="AO18" s="10">
        <f t="shared" si="3"/>
        <v>8.7619047619047624E-2</v>
      </c>
      <c r="AP18" s="10">
        <f t="shared" si="3"/>
        <v>0.15707620528771385</v>
      </c>
      <c r="AQ18" s="10">
        <f t="shared" si="3"/>
        <v>0.10227272727272728</v>
      </c>
      <c r="AR18" s="10">
        <f t="shared" si="3"/>
        <v>0.15126050420168066</v>
      </c>
      <c r="AS18" s="10">
        <f t="shared" si="3"/>
        <v>0.18181818181818182</v>
      </c>
      <c r="AT18" s="10">
        <f t="shared" si="3"/>
        <v>0.22222222222222221</v>
      </c>
      <c r="AU18" s="10">
        <f t="shared" si="3"/>
        <v>0.3</v>
      </c>
      <c r="AV18" s="10">
        <f t="shared" si="3"/>
        <v>0.18181818181818182</v>
      </c>
      <c r="AW18" s="10">
        <f t="shared" si="3"/>
        <v>0.28776978417266186</v>
      </c>
      <c r="AX18" s="10">
        <f t="shared" si="3"/>
        <v>7.9584775086505188E-2</v>
      </c>
      <c r="AY18" s="10">
        <f t="shared" si="3"/>
        <v>0.12723214285714285</v>
      </c>
      <c r="AZ18" s="10">
        <f t="shared" si="3"/>
        <v>0.12018669778296383</v>
      </c>
      <c r="BA18" s="10">
        <f t="shared" si="3"/>
        <v>0.13368983957219252</v>
      </c>
    </row>
    <row r="20" spans="1:53" ht="13.8" x14ac:dyDescent="0.3">
      <c r="A20" s="11" t="s">
        <v>63</v>
      </c>
    </row>
  </sheetData>
  <mergeCells count="14">
    <mergeCell ref="A11:A12"/>
    <mergeCell ref="A13:A14"/>
    <mergeCell ref="AY1:BA1"/>
    <mergeCell ref="A3:BA3"/>
    <mergeCell ref="A4:BA4"/>
    <mergeCell ref="A5:A6"/>
    <mergeCell ref="A7:A8"/>
    <mergeCell ref="A9:A10"/>
    <mergeCell ref="A1:A2"/>
    <mergeCell ref="B1:D1"/>
    <mergeCell ref="E1:H1"/>
    <mergeCell ref="I1:U1"/>
    <mergeCell ref="V1:AM1"/>
    <mergeCell ref="AN1:AX1"/>
  </mergeCells>
  <hyperlinks>
    <hyperlink ref="A20" location="INDEX!A1" display="Back To Index" xr:uid="{00000000-0004-0000-0E00-000000000000}"/>
  </hyperlinks>
  <pageMargins left="0.7" right="0.7" top="0.75" bottom="0.75" header="0.3" footer="0.3"/>
  <pageSetup paperSize="9" fitToWidth="99" orientation="landscape" verticalDpi="0" r:id="rId1"/>
  <headerFooter>
    <oddFooter>&amp;LOpinium Research Confidential&amp;C&amp;D&amp;RPage &amp;P</oddFooter>
  </headerFooter>
  <colBreaks count="4" manualBreakCount="4">
    <brk id="8" max="1048575" man="1"/>
    <brk id="21" max="1048575" man="1"/>
    <brk id="39" max="1048575" man="1"/>
    <brk id="50"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BA20"/>
  <sheetViews>
    <sheetView showGridLines="0" workbookViewId="0">
      <pane xSplit="1" ySplit="6" topLeftCell="B7" activePane="bottomRight" state="frozen"/>
      <selection sqref="A1:A2"/>
      <selection pane="topRight" sqref="A1:A2"/>
      <selection pane="bottomLeft" sqref="A1:A2"/>
      <selection pane="bottomRight" sqref="A1:A2"/>
    </sheetView>
  </sheetViews>
  <sheetFormatPr defaultColWidth="9" defaultRowHeight="12" x14ac:dyDescent="0.25"/>
  <cols>
    <col min="1" max="1" width="40.59765625" style="9" customWidth="1"/>
    <col min="2" max="53" width="10.59765625" style="1" customWidth="1"/>
    <col min="54" max="1000" width="7.8984375" style="1" customWidth="1"/>
    <col min="1001" max="16384" width="9" style="1"/>
  </cols>
  <sheetData>
    <row r="1" spans="1:53" ht="11.4" x14ac:dyDescent="0.2">
      <c r="A1" s="32" t="s">
        <v>117</v>
      </c>
      <c r="B1" s="29" t="s">
        <v>0</v>
      </c>
      <c r="C1" s="29"/>
      <c r="D1" s="29"/>
      <c r="E1" s="29" t="s">
        <v>1</v>
      </c>
      <c r="F1" s="29"/>
      <c r="G1" s="29"/>
      <c r="H1" s="29"/>
      <c r="I1" s="29" t="s">
        <v>2</v>
      </c>
      <c r="J1" s="29"/>
      <c r="K1" s="29"/>
      <c r="L1" s="29"/>
      <c r="M1" s="29"/>
      <c r="N1" s="29"/>
      <c r="O1" s="29"/>
      <c r="P1" s="29"/>
      <c r="Q1" s="29"/>
      <c r="R1" s="29"/>
      <c r="S1" s="29"/>
      <c r="T1" s="29"/>
      <c r="U1" s="29"/>
      <c r="V1" s="29" t="s">
        <v>3</v>
      </c>
      <c r="W1" s="29"/>
      <c r="X1" s="29"/>
      <c r="Y1" s="29"/>
      <c r="Z1" s="29"/>
      <c r="AA1" s="29"/>
      <c r="AB1" s="29"/>
      <c r="AC1" s="29"/>
      <c r="AD1" s="29"/>
      <c r="AE1" s="29"/>
      <c r="AF1" s="29"/>
      <c r="AG1" s="29"/>
      <c r="AH1" s="29"/>
      <c r="AI1" s="29"/>
      <c r="AJ1" s="29"/>
      <c r="AK1" s="29"/>
      <c r="AL1" s="29"/>
      <c r="AM1" s="29"/>
      <c r="AN1" s="29" t="s">
        <v>4</v>
      </c>
      <c r="AO1" s="29"/>
      <c r="AP1" s="29"/>
      <c r="AQ1" s="29"/>
      <c r="AR1" s="29"/>
      <c r="AS1" s="29"/>
      <c r="AT1" s="29"/>
      <c r="AU1" s="29"/>
      <c r="AV1" s="29"/>
      <c r="AW1" s="29"/>
      <c r="AX1" s="29"/>
      <c r="AY1" s="29" t="s">
        <v>5</v>
      </c>
      <c r="AZ1" s="29"/>
      <c r="BA1" s="29"/>
    </row>
    <row r="2" spans="1:53" ht="46.2" x14ac:dyDescent="0.25">
      <c r="A2" s="32"/>
      <c r="B2" s="2" t="s">
        <v>6</v>
      </c>
      <c r="C2" s="3" t="s">
        <v>7</v>
      </c>
      <c r="D2" s="3" t="s">
        <v>8</v>
      </c>
      <c r="E2" s="2" t="s">
        <v>6</v>
      </c>
      <c r="F2" s="3" t="s">
        <v>9</v>
      </c>
      <c r="G2" s="3" t="s">
        <v>10</v>
      </c>
      <c r="H2" s="3" t="s">
        <v>11</v>
      </c>
      <c r="I2" s="2" t="s">
        <v>6</v>
      </c>
      <c r="J2" s="3" t="s">
        <v>12</v>
      </c>
      <c r="K2" s="3" t="s">
        <v>13</v>
      </c>
      <c r="L2" s="3" t="s">
        <v>14</v>
      </c>
      <c r="M2" s="3" t="s">
        <v>15</v>
      </c>
      <c r="N2" s="3" t="s">
        <v>16</v>
      </c>
      <c r="O2" s="3" t="s">
        <v>17</v>
      </c>
      <c r="P2" s="3" t="s">
        <v>18</v>
      </c>
      <c r="Q2" s="3" t="s">
        <v>19</v>
      </c>
      <c r="R2" s="3" t="s">
        <v>20</v>
      </c>
      <c r="S2" s="3" t="s">
        <v>21</v>
      </c>
      <c r="T2" s="3" t="s">
        <v>22</v>
      </c>
      <c r="U2" s="3" t="s">
        <v>23</v>
      </c>
      <c r="V2" s="2" t="s">
        <v>6</v>
      </c>
      <c r="W2" s="3" t="s">
        <v>24</v>
      </c>
      <c r="X2" s="3" t="s">
        <v>25</v>
      </c>
      <c r="Y2" s="3" t="s">
        <v>26</v>
      </c>
      <c r="Z2" s="3" t="s">
        <v>27</v>
      </c>
      <c r="AA2" s="3" t="s">
        <v>28</v>
      </c>
      <c r="AB2" s="3" t="s">
        <v>29</v>
      </c>
      <c r="AC2" s="3" t="s">
        <v>30</v>
      </c>
      <c r="AD2" s="3" t="s">
        <v>31</v>
      </c>
      <c r="AE2" s="3" t="s">
        <v>32</v>
      </c>
      <c r="AF2" s="3" t="s">
        <v>18</v>
      </c>
      <c r="AG2" s="3" t="s">
        <v>33</v>
      </c>
      <c r="AH2" s="3" t="s">
        <v>34</v>
      </c>
      <c r="AI2" s="3" t="s">
        <v>35</v>
      </c>
      <c r="AJ2" s="3" t="s">
        <v>36</v>
      </c>
      <c r="AK2" s="3" t="s">
        <v>37</v>
      </c>
      <c r="AL2" s="3" t="s">
        <v>38</v>
      </c>
      <c r="AM2" s="3" t="s">
        <v>39</v>
      </c>
      <c r="AN2" s="2" t="s">
        <v>6</v>
      </c>
      <c r="AO2" s="3" t="s">
        <v>40</v>
      </c>
      <c r="AP2" s="3" t="s">
        <v>41</v>
      </c>
      <c r="AQ2" s="3" t="s">
        <v>42</v>
      </c>
      <c r="AR2" s="3" t="s">
        <v>43</v>
      </c>
      <c r="AS2" s="3" t="s">
        <v>44</v>
      </c>
      <c r="AT2" s="3" t="s">
        <v>45</v>
      </c>
      <c r="AU2" s="3" t="s">
        <v>46</v>
      </c>
      <c r="AV2" s="3" t="s">
        <v>47</v>
      </c>
      <c r="AW2" s="3" t="s">
        <v>48</v>
      </c>
      <c r="AX2" s="3" t="s">
        <v>49</v>
      </c>
      <c r="AY2" s="2" t="s">
        <v>6</v>
      </c>
      <c r="AZ2" s="3" t="s">
        <v>50</v>
      </c>
      <c r="BA2" s="3" t="s">
        <v>51</v>
      </c>
    </row>
    <row r="3" spans="1:53" ht="11.4" x14ac:dyDescent="0.2">
      <c r="A3" s="30" t="s">
        <v>126</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row>
    <row r="4" spans="1:53" x14ac:dyDescent="0.25">
      <c r="A4" s="28" t="s">
        <v>127</v>
      </c>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row>
    <row r="5" spans="1:53" ht="11.4" x14ac:dyDescent="0.2">
      <c r="A5" s="31" t="s">
        <v>54</v>
      </c>
      <c r="B5" s="6">
        <v>2003</v>
      </c>
      <c r="C5" s="6">
        <v>978</v>
      </c>
      <c r="D5" s="6">
        <v>1025</v>
      </c>
      <c r="E5" s="6">
        <v>2003</v>
      </c>
      <c r="F5" s="6">
        <v>571</v>
      </c>
      <c r="G5" s="6">
        <v>715</v>
      </c>
      <c r="H5" s="6">
        <v>718</v>
      </c>
      <c r="I5" s="6">
        <v>2003</v>
      </c>
      <c r="J5" s="6">
        <v>82</v>
      </c>
      <c r="K5" s="6">
        <v>220</v>
      </c>
      <c r="L5" s="6">
        <v>165</v>
      </c>
      <c r="M5" s="6">
        <v>145</v>
      </c>
      <c r="N5" s="6">
        <v>175</v>
      </c>
      <c r="O5" s="6">
        <v>186</v>
      </c>
      <c r="P5" s="6">
        <v>263</v>
      </c>
      <c r="Q5" s="6">
        <v>274</v>
      </c>
      <c r="R5" s="6">
        <v>171</v>
      </c>
      <c r="S5" s="6">
        <v>96</v>
      </c>
      <c r="T5" s="6">
        <v>169</v>
      </c>
      <c r="U5" s="6">
        <v>55</v>
      </c>
      <c r="V5" s="6">
        <v>2003</v>
      </c>
      <c r="W5" s="6">
        <v>55</v>
      </c>
      <c r="X5" s="6">
        <v>178</v>
      </c>
      <c r="Y5" s="6">
        <v>54</v>
      </c>
      <c r="Z5" s="6">
        <v>89</v>
      </c>
      <c r="AA5" s="6">
        <v>72</v>
      </c>
      <c r="AB5" s="6">
        <v>79</v>
      </c>
      <c r="AC5" s="6">
        <v>89</v>
      </c>
      <c r="AD5" s="6">
        <v>122</v>
      </c>
      <c r="AE5" s="6">
        <v>100</v>
      </c>
      <c r="AF5" s="6">
        <v>535</v>
      </c>
      <c r="AG5" s="6">
        <v>154</v>
      </c>
      <c r="AH5" s="6">
        <v>83</v>
      </c>
      <c r="AI5" s="6">
        <v>81</v>
      </c>
      <c r="AJ5" s="6">
        <v>114</v>
      </c>
      <c r="AK5" s="6">
        <v>66</v>
      </c>
      <c r="AL5" s="6">
        <v>66</v>
      </c>
      <c r="AM5" s="6">
        <v>67</v>
      </c>
      <c r="AN5" s="6">
        <v>1948</v>
      </c>
      <c r="AO5" s="6">
        <v>525</v>
      </c>
      <c r="AP5" s="6">
        <v>643</v>
      </c>
      <c r="AQ5" s="6">
        <v>88</v>
      </c>
      <c r="AR5" s="6">
        <v>119</v>
      </c>
      <c r="AS5" s="6">
        <v>55</v>
      </c>
      <c r="AT5" s="6">
        <v>9</v>
      </c>
      <c r="AU5" s="6">
        <v>70</v>
      </c>
      <c r="AV5" s="6">
        <v>11</v>
      </c>
      <c r="AW5" s="6">
        <v>139</v>
      </c>
      <c r="AX5" s="6">
        <v>289</v>
      </c>
      <c r="AY5" s="6">
        <v>1792</v>
      </c>
      <c r="AZ5" s="6">
        <v>857</v>
      </c>
      <c r="BA5" s="6">
        <v>935</v>
      </c>
    </row>
    <row r="6" spans="1:53" x14ac:dyDescent="0.25">
      <c r="A6" s="28"/>
      <c r="B6" s="7">
        <v>1</v>
      </c>
      <c r="C6" s="7">
        <v>1</v>
      </c>
      <c r="D6" s="7">
        <v>1</v>
      </c>
      <c r="E6" s="7">
        <v>1</v>
      </c>
      <c r="F6" s="7">
        <v>1</v>
      </c>
      <c r="G6" s="7">
        <v>1</v>
      </c>
      <c r="H6" s="7">
        <v>1</v>
      </c>
      <c r="I6" s="7">
        <v>1</v>
      </c>
      <c r="J6" s="7">
        <v>1</v>
      </c>
      <c r="K6" s="7">
        <v>1</v>
      </c>
      <c r="L6" s="7">
        <v>1</v>
      </c>
      <c r="M6" s="7">
        <v>1</v>
      </c>
      <c r="N6" s="7">
        <v>1</v>
      </c>
      <c r="O6" s="7">
        <v>1</v>
      </c>
      <c r="P6" s="7">
        <v>1</v>
      </c>
      <c r="Q6" s="7">
        <v>1</v>
      </c>
      <c r="R6" s="7">
        <v>1</v>
      </c>
      <c r="S6" s="7">
        <v>1</v>
      </c>
      <c r="T6" s="7">
        <v>1</v>
      </c>
      <c r="U6" s="7">
        <v>1</v>
      </c>
      <c r="V6" s="7">
        <v>1</v>
      </c>
      <c r="W6" s="7">
        <v>1</v>
      </c>
      <c r="X6" s="7">
        <v>1</v>
      </c>
      <c r="Y6" s="7">
        <v>1</v>
      </c>
      <c r="Z6" s="7">
        <v>1</v>
      </c>
      <c r="AA6" s="7">
        <v>1</v>
      </c>
      <c r="AB6" s="7">
        <v>1</v>
      </c>
      <c r="AC6" s="7">
        <v>1</v>
      </c>
      <c r="AD6" s="7">
        <v>1</v>
      </c>
      <c r="AE6" s="7">
        <v>1</v>
      </c>
      <c r="AF6" s="7">
        <v>1</v>
      </c>
      <c r="AG6" s="7">
        <v>1</v>
      </c>
      <c r="AH6" s="7">
        <v>1</v>
      </c>
      <c r="AI6" s="7">
        <v>1</v>
      </c>
      <c r="AJ6" s="7">
        <v>1</v>
      </c>
      <c r="AK6" s="7">
        <v>1</v>
      </c>
      <c r="AL6" s="7">
        <v>1</v>
      </c>
      <c r="AM6" s="7">
        <v>1</v>
      </c>
      <c r="AN6" s="7">
        <v>1</v>
      </c>
      <c r="AO6" s="7">
        <v>1</v>
      </c>
      <c r="AP6" s="7">
        <v>1</v>
      </c>
      <c r="AQ6" s="7">
        <v>1</v>
      </c>
      <c r="AR6" s="7">
        <v>1</v>
      </c>
      <c r="AS6" s="7">
        <v>1</v>
      </c>
      <c r="AT6" s="7">
        <v>1</v>
      </c>
      <c r="AU6" s="7">
        <v>1</v>
      </c>
      <c r="AV6" s="7">
        <v>1</v>
      </c>
      <c r="AW6" s="7">
        <v>1</v>
      </c>
      <c r="AX6" s="7">
        <v>1</v>
      </c>
      <c r="AY6" s="7">
        <v>1</v>
      </c>
      <c r="AZ6" s="7">
        <v>1</v>
      </c>
      <c r="BA6" s="7">
        <v>1</v>
      </c>
    </row>
    <row r="7" spans="1:53" ht="11.4" x14ac:dyDescent="0.2">
      <c r="A7" s="28" t="s">
        <v>120</v>
      </c>
      <c r="B7" s="6">
        <v>721</v>
      </c>
      <c r="C7" s="6">
        <v>321</v>
      </c>
      <c r="D7" s="6">
        <v>400</v>
      </c>
      <c r="E7" s="6">
        <v>721</v>
      </c>
      <c r="F7" s="6">
        <v>188</v>
      </c>
      <c r="G7" s="6">
        <v>242</v>
      </c>
      <c r="H7" s="6">
        <v>292</v>
      </c>
      <c r="I7" s="6">
        <v>721</v>
      </c>
      <c r="J7" s="6">
        <v>30</v>
      </c>
      <c r="K7" s="6">
        <v>86</v>
      </c>
      <c r="L7" s="6">
        <v>51</v>
      </c>
      <c r="M7" s="6">
        <v>48</v>
      </c>
      <c r="N7" s="6">
        <v>69</v>
      </c>
      <c r="O7" s="6">
        <v>66</v>
      </c>
      <c r="P7" s="6">
        <v>92</v>
      </c>
      <c r="Q7" s="6">
        <v>103</v>
      </c>
      <c r="R7" s="6">
        <v>61</v>
      </c>
      <c r="S7" s="6">
        <v>35</v>
      </c>
      <c r="T7" s="6">
        <v>54</v>
      </c>
      <c r="U7" s="6">
        <v>26</v>
      </c>
      <c r="V7" s="6">
        <v>721</v>
      </c>
      <c r="W7" s="6">
        <v>26</v>
      </c>
      <c r="X7" s="6">
        <v>67</v>
      </c>
      <c r="Y7" s="6">
        <v>18</v>
      </c>
      <c r="Z7" s="6">
        <v>40</v>
      </c>
      <c r="AA7" s="6">
        <v>22</v>
      </c>
      <c r="AB7" s="6">
        <v>26</v>
      </c>
      <c r="AC7" s="6">
        <v>28</v>
      </c>
      <c r="AD7" s="6">
        <v>42</v>
      </c>
      <c r="AE7" s="6">
        <v>50</v>
      </c>
      <c r="AF7" s="6">
        <v>188</v>
      </c>
      <c r="AG7" s="6">
        <v>52</v>
      </c>
      <c r="AH7" s="6">
        <v>34</v>
      </c>
      <c r="AI7" s="6">
        <v>27</v>
      </c>
      <c r="AJ7" s="6">
        <v>42</v>
      </c>
      <c r="AK7" s="6">
        <v>19</v>
      </c>
      <c r="AL7" s="6">
        <v>15</v>
      </c>
      <c r="AM7" s="6">
        <v>27</v>
      </c>
      <c r="AN7" s="6">
        <v>695</v>
      </c>
      <c r="AO7" s="6">
        <v>198</v>
      </c>
      <c r="AP7" s="6">
        <v>236</v>
      </c>
      <c r="AQ7" s="6">
        <v>32</v>
      </c>
      <c r="AR7" s="6">
        <v>35</v>
      </c>
      <c r="AS7" s="6">
        <v>16</v>
      </c>
      <c r="AT7" s="6">
        <v>4</v>
      </c>
      <c r="AU7" s="6">
        <v>19</v>
      </c>
      <c r="AV7" s="6">
        <v>7</v>
      </c>
      <c r="AW7" s="6">
        <v>41</v>
      </c>
      <c r="AX7" s="6">
        <v>108</v>
      </c>
      <c r="AY7" s="6">
        <v>665</v>
      </c>
      <c r="AZ7" s="6">
        <v>347</v>
      </c>
      <c r="BA7" s="6">
        <v>318</v>
      </c>
    </row>
    <row r="8" spans="1:53" x14ac:dyDescent="0.25">
      <c r="A8" s="28"/>
      <c r="B8" s="7">
        <v>0.36</v>
      </c>
      <c r="C8" s="8">
        <v>0.33</v>
      </c>
      <c r="D8" s="8">
        <v>0.39</v>
      </c>
      <c r="E8" s="7">
        <v>0.36</v>
      </c>
      <c r="F8" s="8">
        <v>0.33</v>
      </c>
      <c r="G8" s="8">
        <v>0.34</v>
      </c>
      <c r="H8" s="8">
        <v>0.41</v>
      </c>
      <c r="I8" s="7">
        <v>0.36</v>
      </c>
      <c r="J8" s="8">
        <v>0.37</v>
      </c>
      <c r="K8" s="8">
        <v>0.39</v>
      </c>
      <c r="L8" s="8">
        <v>0.31</v>
      </c>
      <c r="M8" s="8">
        <v>0.33</v>
      </c>
      <c r="N8" s="8">
        <v>0.39</v>
      </c>
      <c r="O8" s="8">
        <v>0.36</v>
      </c>
      <c r="P8" s="8">
        <v>0.35</v>
      </c>
      <c r="Q8" s="8">
        <v>0.37</v>
      </c>
      <c r="R8" s="8">
        <v>0.36</v>
      </c>
      <c r="S8" s="8">
        <v>0.36</v>
      </c>
      <c r="T8" s="8">
        <v>0.32</v>
      </c>
      <c r="U8" s="8">
        <v>0.46</v>
      </c>
      <c r="V8" s="7">
        <v>0.36</v>
      </c>
      <c r="W8" s="8">
        <v>0.46</v>
      </c>
      <c r="X8" s="8">
        <v>0.38</v>
      </c>
      <c r="Y8" s="8">
        <v>0.33</v>
      </c>
      <c r="Z8" s="8">
        <v>0.45</v>
      </c>
      <c r="AA8" s="8">
        <v>0.3</v>
      </c>
      <c r="AB8" s="8">
        <v>0.32</v>
      </c>
      <c r="AC8" s="8">
        <v>0.31</v>
      </c>
      <c r="AD8" s="8">
        <v>0.35</v>
      </c>
      <c r="AE8" s="8">
        <v>0.5</v>
      </c>
      <c r="AF8" s="8">
        <v>0.35</v>
      </c>
      <c r="AG8" s="8">
        <v>0.34</v>
      </c>
      <c r="AH8" s="8">
        <v>0.41</v>
      </c>
      <c r="AI8" s="8">
        <v>0.33</v>
      </c>
      <c r="AJ8" s="8">
        <v>0.37</v>
      </c>
      <c r="AK8" s="8">
        <v>0.28999999999999998</v>
      </c>
      <c r="AL8" s="8">
        <v>0.22</v>
      </c>
      <c r="AM8" s="8">
        <v>0.41</v>
      </c>
      <c r="AN8" s="7">
        <v>0.36</v>
      </c>
      <c r="AO8" s="8">
        <v>0.38</v>
      </c>
      <c r="AP8" s="8">
        <v>0.37</v>
      </c>
      <c r="AQ8" s="8">
        <v>0.36</v>
      </c>
      <c r="AR8" s="8">
        <v>0.28999999999999998</v>
      </c>
      <c r="AS8" s="8">
        <v>0.3</v>
      </c>
      <c r="AT8" s="8">
        <v>0.44</v>
      </c>
      <c r="AU8" s="8">
        <v>0.27</v>
      </c>
      <c r="AV8" s="8">
        <v>0.65</v>
      </c>
      <c r="AW8" s="8">
        <v>0.28999999999999998</v>
      </c>
      <c r="AX8" s="8">
        <v>0.37</v>
      </c>
      <c r="AY8" s="7">
        <v>0.37</v>
      </c>
      <c r="AZ8" s="8">
        <v>0.4</v>
      </c>
      <c r="BA8" s="8">
        <v>0.34</v>
      </c>
    </row>
    <row r="9" spans="1:53" ht="11.4" x14ac:dyDescent="0.2">
      <c r="A9" s="28" t="s">
        <v>121</v>
      </c>
      <c r="B9" s="6">
        <v>689</v>
      </c>
      <c r="C9" s="6">
        <v>294</v>
      </c>
      <c r="D9" s="6">
        <v>395</v>
      </c>
      <c r="E9" s="6">
        <v>689</v>
      </c>
      <c r="F9" s="6">
        <v>209</v>
      </c>
      <c r="G9" s="6">
        <v>241</v>
      </c>
      <c r="H9" s="6">
        <v>239</v>
      </c>
      <c r="I9" s="6">
        <v>689</v>
      </c>
      <c r="J9" s="6">
        <v>21</v>
      </c>
      <c r="K9" s="6">
        <v>75</v>
      </c>
      <c r="L9" s="6">
        <v>58</v>
      </c>
      <c r="M9" s="6">
        <v>54</v>
      </c>
      <c r="N9" s="6">
        <v>52</v>
      </c>
      <c r="O9" s="6">
        <v>57</v>
      </c>
      <c r="P9" s="6">
        <v>108</v>
      </c>
      <c r="Q9" s="6">
        <v>96</v>
      </c>
      <c r="R9" s="6">
        <v>61</v>
      </c>
      <c r="S9" s="6">
        <v>36</v>
      </c>
      <c r="T9" s="6">
        <v>54</v>
      </c>
      <c r="U9" s="6">
        <v>17</v>
      </c>
      <c r="V9" s="6">
        <v>689</v>
      </c>
      <c r="W9" s="6">
        <v>17</v>
      </c>
      <c r="X9" s="6">
        <v>58</v>
      </c>
      <c r="Y9" s="6">
        <v>18</v>
      </c>
      <c r="Z9" s="6">
        <v>25</v>
      </c>
      <c r="AA9" s="6">
        <v>30</v>
      </c>
      <c r="AB9" s="6">
        <v>25</v>
      </c>
      <c r="AC9" s="6">
        <v>29</v>
      </c>
      <c r="AD9" s="6">
        <v>34</v>
      </c>
      <c r="AE9" s="6">
        <v>32</v>
      </c>
      <c r="AF9" s="6">
        <v>190</v>
      </c>
      <c r="AG9" s="6">
        <v>51</v>
      </c>
      <c r="AH9" s="6">
        <v>22</v>
      </c>
      <c r="AI9" s="6">
        <v>33</v>
      </c>
      <c r="AJ9" s="6">
        <v>42</v>
      </c>
      <c r="AK9" s="6">
        <v>26</v>
      </c>
      <c r="AL9" s="6">
        <v>30</v>
      </c>
      <c r="AM9" s="6">
        <v>29</v>
      </c>
      <c r="AN9" s="6">
        <v>672</v>
      </c>
      <c r="AO9" s="6">
        <v>176</v>
      </c>
      <c r="AP9" s="6">
        <v>216</v>
      </c>
      <c r="AQ9" s="6">
        <v>38</v>
      </c>
      <c r="AR9" s="6">
        <v>44</v>
      </c>
      <c r="AS9" s="6">
        <v>16</v>
      </c>
      <c r="AT9" s="6">
        <v>2</v>
      </c>
      <c r="AU9" s="6">
        <v>23</v>
      </c>
      <c r="AV9" s="6">
        <v>1</v>
      </c>
      <c r="AW9" s="6">
        <v>42</v>
      </c>
      <c r="AX9" s="6">
        <v>113</v>
      </c>
      <c r="AY9" s="6">
        <v>607</v>
      </c>
      <c r="AZ9" s="6">
        <v>291</v>
      </c>
      <c r="BA9" s="6">
        <v>316</v>
      </c>
    </row>
    <row r="10" spans="1:53" x14ac:dyDescent="0.25">
      <c r="A10" s="28"/>
      <c r="B10" s="7">
        <v>0.34</v>
      </c>
      <c r="C10" s="8">
        <v>0.3</v>
      </c>
      <c r="D10" s="8">
        <v>0.39</v>
      </c>
      <c r="E10" s="7">
        <v>0.34</v>
      </c>
      <c r="F10" s="8">
        <v>0.37</v>
      </c>
      <c r="G10" s="8">
        <v>0.34</v>
      </c>
      <c r="H10" s="8">
        <v>0.33</v>
      </c>
      <c r="I10" s="7">
        <v>0.34</v>
      </c>
      <c r="J10" s="8">
        <v>0.26</v>
      </c>
      <c r="K10" s="8">
        <v>0.34</v>
      </c>
      <c r="L10" s="8">
        <v>0.35</v>
      </c>
      <c r="M10" s="8">
        <v>0.37</v>
      </c>
      <c r="N10" s="8">
        <v>0.3</v>
      </c>
      <c r="O10" s="8">
        <v>0.31</v>
      </c>
      <c r="P10" s="8">
        <v>0.41</v>
      </c>
      <c r="Q10" s="8">
        <v>0.35</v>
      </c>
      <c r="R10" s="8">
        <v>0.35</v>
      </c>
      <c r="S10" s="8">
        <v>0.37</v>
      </c>
      <c r="T10" s="8">
        <v>0.32</v>
      </c>
      <c r="U10" s="8">
        <v>0.31</v>
      </c>
      <c r="V10" s="7">
        <v>0.34</v>
      </c>
      <c r="W10" s="8">
        <v>0.31</v>
      </c>
      <c r="X10" s="8">
        <v>0.32</v>
      </c>
      <c r="Y10" s="8">
        <v>0.33</v>
      </c>
      <c r="Z10" s="8">
        <v>0.28000000000000003</v>
      </c>
      <c r="AA10" s="8">
        <v>0.42</v>
      </c>
      <c r="AB10" s="8">
        <v>0.32</v>
      </c>
      <c r="AC10" s="8">
        <v>0.32</v>
      </c>
      <c r="AD10" s="8">
        <v>0.28000000000000003</v>
      </c>
      <c r="AE10" s="8">
        <v>0.32</v>
      </c>
      <c r="AF10" s="8">
        <v>0.35</v>
      </c>
      <c r="AG10" s="8">
        <v>0.33</v>
      </c>
      <c r="AH10" s="8">
        <v>0.26</v>
      </c>
      <c r="AI10" s="8">
        <v>0.4</v>
      </c>
      <c r="AJ10" s="8">
        <v>0.37</v>
      </c>
      <c r="AK10" s="8">
        <v>0.39</v>
      </c>
      <c r="AL10" s="8">
        <v>0.45</v>
      </c>
      <c r="AM10" s="8">
        <v>0.44</v>
      </c>
      <c r="AN10" s="7">
        <v>0.34</v>
      </c>
      <c r="AO10" s="8">
        <v>0.34</v>
      </c>
      <c r="AP10" s="8">
        <v>0.34</v>
      </c>
      <c r="AQ10" s="8">
        <v>0.43</v>
      </c>
      <c r="AR10" s="8">
        <v>0.37</v>
      </c>
      <c r="AS10" s="8">
        <v>0.28999999999999998</v>
      </c>
      <c r="AT10" s="8">
        <v>0.25</v>
      </c>
      <c r="AU10" s="8">
        <v>0.33</v>
      </c>
      <c r="AV10" s="8">
        <v>0.09</v>
      </c>
      <c r="AW10" s="8">
        <v>0.31</v>
      </c>
      <c r="AX10" s="8">
        <v>0.39</v>
      </c>
      <c r="AY10" s="7">
        <v>0.34</v>
      </c>
      <c r="AZ10" s="8">
        <v>0.34</v>
      </c>
      <c r="BA10" s="8">
        <v>0.34</v>
      </c>
    </row>
    <row r="11" spans="1:53" ht="11.4" x14ac:dyDescent="0.2">
      <c r="A11" s="28" t="s">
        <v>122</v>
      </c>
      <c r="B11" s="6">
        <v>434</v>
      </c>
      <c r="C11" s="6">
        <v>249</v>
      </c>
      <c r="D11" s="6">
        <v>184</v>
      </c>
      <c r="E11" s="6">
        <v>434</v>
      </c>
      <c r="F11" s="6">
        <v>121</v>
      </c>
      <c r="G11" s="6">
        <v>174</v>
      </c>
      <c r="H11" s="6">
        <v>138</v>
      </c>
      <c r="I11" s="6">
        <v>434</v>
      </c>
      <c r="J11" s="6">
        <v>25</v>
      </c>
      <c r="K11" s="6">
        <v>37</v>
      </c>
      <c r="L11" s="6">
        <v>42</v>
      </c>
      <c r="M11" s="6">
        <v>31</v>
      </c>
      <c r="N11" s="6">
        <v>38</v>
      </c>
      <c r="O11" s="6">
        <v>47</v>
      </c>
      <c r="P11" s="6">
        <v>53</v>
      </c>
      <c r="Q11" s="6">
        <v>58</v>
      </c>
      <c r="R11" s="6">
        <v>34</v>
      </c>
      <c r="S11" s="6">
        <v>20</v>
      </c>
      <c r="T11" s="6">
        <v>39</v>
      </c>
      <c r="U11" s="6">
        <v>9</v>
      </c>
      <c r="V11" s="6">
        <v>434</v>
      </c>
      <c r="W11" s="6">
        <v>9</v>
      </c>
      <c r="X11" s="6">
        <v>39</v>
      </c>
      <c r="Y11" s="6">
        <v>14</v>
      </c>
      <c r="Z11" s="6">
        <v>11</v>
      </c>
      <c r="AA11" s="6">
        <v>14</v>
      </c>
      <c r="AB11" s="6">
        <v>17</v>
      </c>
      <c r="AC11" s="6">
        <v>22</v>
      </c>
      <c r="AD11" s="6">
        <v>34</v>
      </c>
      <c r="AE11" s="6">
        <v>13</v>
      </c>
      <c r="AF11" s="6">
        <v>130</v>
      </c>
      <c r="AG11" s="6">
        <v>32</v>
      </c>
      <c r="AH11" s="6">
        <v>20</v>
      </c>
      <c r="AI11" s="6">
        <v>12</v>
      </c>
      <c r="AJ11" s="6">
        <v>21</v>
      </c>
      <c r="AK11" s="6">
        <v>18</v>
      </c>
      <c r="AL11" s="6">
        <v>19</v>
      </c>
      <c r="AM11" s="6">
        <v>7</v>
      </c>
      <c r="AN11" s="6">
        <v>424</v>
      </c>
      <c r="AO11" s="6">
        <v>110</v>
      </c>
      <c r="AP11" s="6">
        <v>138</v>
      </c>
      <c r="AQ11" s="6">
        <v>15</v>
      </c>
      <c r="AR11" s="6">
        <v>30</v>
      </c>
      <c r="AS11" s="6">
        <v>18</v>
      </c>
      <c r="AT11" s="6">
        <v>1</v>
      </c>
      <c r="AU11" s="6">
        <v>22</v>
      </c>
      <c r="AV11" s="6">
        <v>2</v>
      </c>
      <c r="AW11" s="6">
        <v>42</v>
      </c>
      <c r="AX11" s="6">
        <v>47</v>
      </c>
      <c r="AY11" s="6">
        <v>385</v>
      </c>
      <c r="AZ11" s="6">
        <v>179</v>
      </c>
      <c r="BA11" s="6">
        <v>206</v>
      </c>
    </row>
    <row r="12" spans="1:53" x14ac:dyDescent="0.25">
      <c r="A12" s="28"/>
      <c r="B12" s="7">
        <v>0.22</v>
      </c>
      <c r="C12" s="8">
        <v>0.25</v>
      </c>
      <c r="D12" s="8">
        <v>0.18</v>
      </c>
      <c r="E12" s="7">
        <v>0.22</v>
      </c>
      <c r="F12" s="8">
        <v>0.21</v>
      </c>
      <c r="G12" s="8">
        <v>0.24</v>
      </c>
      <c r="H12" s="8">
        <v>0.19</v>
      </c>
      <c r="I12" s="7">
        <v>0.22</v>
      </c>
      <c r="J12" s="8">
        <v>0.3</v>
      </c>
      <c r="K12" s="8">
        <v>0.17</v>
      </c>
      <c r="L12" s="8">
        <v>0.25</v>
      </c>
      <c r="M12" s="8">
        <v>0.21</v>
      </c>
      <c r="N12" s="8">
        <v>0.22</v>
      </c>
      <c r="O12" s="8">
        <v>0.25</v>
      </c>
      <c r="P12" s="8">
        <v>0.2</v>
      </c>
      <c r="Q12" s="8">
        <v>0.21</v>
      </c>
      <c r="R12" s="8">
        <v>0.2</v>
      </c>
      <c r="S12" s="8">
        <v>0.2</v>
      </c>
      <c r="T12" s="8">
        <v>0.23</v>
      </c>
      <c r="U12" s="8">
        <v>0.17</v>
      </c>
      <c r="V12" s="7">
        <v>0.22</v>
      </c>
      <c r="W12" s="8">
        <v>0.17</v>
      </c>
      <c r="X12" s="8">
        <v>0.22</v>
      </c>
      <c r="Y12" s="8">
        <v>0.26</v>
      </c>
      <c r="Z12" s="8">
        <v>0.12</v>
      </c>
      <c r="AA12" s="8">
        <v>0.2</v>
      </c>
      <c r="AB12" s="8">
        <v>0.21</v>
      </c>
      <c r="AC12" s="8">
        <v>0.25</v>
      </c>
      <c r="AD12" s="8">
        <v>0.28000000000000003</v>
      </c>
      <c r="AE12" s="8">
        <v>0.13</v>
      </c>
      <c r="AF12" s="8">
        <v>0.24</v>
      </c>
      <c r="AG12" s="8">
        <v>0.21</v>
      </c>
      <c r="AH12" s="8">
        <v>0.25</v>
      </c>
      <c r="AI12" s="8">
        <v>0.15</v>
      </c>
      <c r="AJ12" s="8">
        <v>0.18</v>
      </c>
      <c r="AK12" s="8">
        <v>0.28000000000000003</v>
      </c>
      <c r="AL12" s="8">
        <v>0.28000000000000003</v>
      </c>
      <c r="AM12" s="8">
        <v>0.1</v>
      </c>
      <c r="AN12" s="7">
        <v>0.22</v>
      </c>
      <c r="AO12" s="8">
        <v>0.21</v>
      </c>
      <c r="AP12" s="8">
        <v>0.21</v>
      </c>
      <c r="AQ12" s="8">
        <v>0.17</v>
      </c>
      <c r="AR12" s="8">
        <v>0.25</v>
      </c>
      <c r="AS12" s="8">
        <v>0.32</v>
      </c>
      <c r="AT12" s="8">
        <v>0.13</v>
      </c>
      <c r="AU12" s="8">
        <v>0.31</v>
      </c>
      <c r="AV12" s="8">
        <v>0.16</v>
      </c>
      <c r="AW12" s="8">
        <v>0.3</v>
      </c>
      <c r="AX12" s="8">
        <v>0.16</v>
      </c>
      <c r="AY12" s="7">
        <v>0.21</v>
      </c>
      <c r="AZ12" s="8">
        <v>0.21</v>
      </c>
      <c r="BA12" s="8">
        <v>0.22</v>
      </c>
    </row>
    <row r="13" spans="1:53" ht="11.4" x14ac:dyDescent="0.2">
      <c r="A13" s="28" t="s">
        <v>123</v>
      </c>
      <c r="B13" s="6">
        <v>159</v>
      </c>
      <c r="C13" s="6">
        <v>114</v>
      </c>
      <c r="D13" s="6">
        <v>46</v>
      </c>
      <c r="E13" s="6">
        <v>159</v>
      </c>
      <c r="F13" s="6">
        <v>52</v>
      </c>
      <c r="G13" s="6">
        <v>57</v>
      </c>
      <c r="H13" s="6">
        <v>49</v>
      </c>
      <c r="I13" s="6">
        <v>159</v>
      </c>
      <c r="J13" s="6">
        <v>6</v>
      </c>
      <c r="K13" s="6">
        <v>23</v>
      </c>
      <c r="L13" s="6">
        <v>14</v>
      </c>
      <c r="M13" s="6">
        <v>11</v>
      </c>
      <c r="N13" s="6">
        <v>15</v>
      </c>
      <c r="O13" s="6">
        <v>16</v>
      </c>
      <c r="P13" s="6">
        <v>11</v>
      </c>
      <c r="Q13" s="6">
        <v>17</v>
      </c>
      <c r="R13" s="6">
        <v>16</v>
      </c>
      <c r="S13" s="6">
        <v>6</v>
      </c>
      <c r="T13" s="6">
        <v>22</v>
      </c>
      <c r="U13" s="6">
        <v>3</v>
      </c>
      <c r="V13" s="6">
        <v>159</v>
      </c>
      <c r="W13" s="6">
        <v>3</v>
      </c>
      <c r="X13" s="6">
        <v>15</v>
      </c>
      <c r="Y13" s="6">
        <v>5</v>
      </c>
      <c r="Z13" s="6">
        <v>13</v>
      </c>
      <c r="AA13" s="6">
        <v>6</v>
      </c>
      <c r="AB13" s="6">
        <v>12</v>
      </c>
      <c r="AC13" s="6">
        <v>10</v>
      </c>
      <c r="AD13" s="6">
        <v>11</v>
      </c>
      <c r="AE13" s="6">
        <v>5</v>
      </c>
      <c r="AF13" s="6">
        <v>27</v>
      </c>
      <c r="AG13" s="6">
        <v>18</v>
      </c>
      <c r="AH13" s="6">
        <v>7</v>
      </c>
      <c r="AI13" s="6">
        <v>10</v>
      </c>
      <c r="AJ13" s="6">
        <v>9</v>
      </c>
      <c r="AK13" s="6">
        <v>3</v>
      </c>
      <c r="AL13" s="6">
        <v>3</v>
      </c>
      <c r="AM13" s="6">
        <v>3</v>
      </c>
      <c r="AN13" s="6">
        <v>156</v>
      </c>
      <c r="AO13" s="6">
        <v>41</v>
      </c>
      <c r="AP13" s="6">
        <v>53</v>
      </c>
      <c r="AQ13" s="6">
        <v>3</v>
      </c>
      <c r="AR13" s="6">
        <v>11</v>
      </c>
      <c r="AS13" s="6">
        <v>5</v>
      </c>
      <c r="AT13" s="6">
        <v>2</v>
      </c>
      <c r="AU13" s="6">
        <v>6</v>
      </c>
      <c r="AV13" s="6">
        <v>1</v>
      </c>
      <c r="AW13" s="6">
        <v>14</v>
      </c>
      <c r="AX13" s="6">
        <v>21</v>
      </c>
      <c r="AY13" s="6">
        <v>135</v>
      </c>
      <c r="AZ13" s="6">
        <v>40</v>
      </c>
      <c r="BA13" s="6">
        <v>95</v>
      </c>
    </row>
    <row r="14" spans="1:53" x14ac:dyDescent="0.25">
      <c r="A14" s="28"/>
      <c r="B14" s="7">
        <v>0.08</v>
      </c>
      <c r="C14" s="8">
        <v>0.12</v>
      </c>
      <c r="D14" s="8">
        <v>0.04</v>
      </c>
      <c r="E14" s="7">
        <v>0.08</v>
      </c>
      <c r="F14" s="8">
        <v>0.09</v>
      </c>
      <c r="G14" s="8">
        <v>0.08</v>
      </c>
      <c r="H14" s="8">
        <v>7.0000000000000007E-2</v>
      </c>
      <c r="I14" s="7">
        <v>0.08</v>
      </c>
      <c r="J14" s="8">
        <v>7.0000000000000007E-2</v>
      </c>
      <c r="K14" s="8">
        <v>0.1</v>
      </c>
      <c r="L14" s="8">
        <v>0.09</v>
      </c>
      <c r="M14" s="8">
        <v>0.08</v>
      </c>
      <c r="N14" s="8">
        <v>0.09</v>
      </c>
      <c r="O14" s="8">
        <v>0.08</v>
      </c>
      <c r="P14" s="8">
        <v>0.04</v>
      </c>
      <c r="Q14" s="8">
        <v>0.06</v>
      </c>
      <c r="R14" s="8">
        <v>0.09</v>
      </c>
      <c r="S14" s="8">
        <v>0.06</v>
      </c>
      <c r="T14" s="8">
        <v>0.13</v>
      </c>
      <c r="U14" s="8">
        <v>0.05</v>
      </c>
      <c r="V14" s="7">
        <v>0.08</v>
      </c>
      <c r="W14" s="8">
        <v>0.05</v>
      </c>
      <c r="X14" s="8">
        <v>0.08</v>
      </c>
      <c r="Y14" s="8">
        <v>0.09</v>
      </c>
      <c r="Z14" s="8">
        <v>0.14000000000000001</v>
      </c>
      <c r="AA14" s="8">
        <v>0.08</v>
      </c>
      <c r="AB14" s="8">
        <v>0.15</v>
      </c>
      <c r="AC14" s="8">
        <v>0.11</v>
      </c>
      <c r="AD14" s="8">
        <v>0.09</v>
      </c>
      <c r="AE14" s="8">
        <v>0.05</v>
      </c>
      <c r="AF14" s="8">
        <v>0.05</v>
      </c>
      <c r="AG14" s="8">
        <v>0.12</v>
      </c>
      <c r="AH14" s="8">
        <v>0.08</v>
      </c>
      <c r="AI14" s="8">
        <v>0.12</v>
      </c>
      <c r="AJ14" s="8">
        <v>0.08</v>
      </c>
      <c r="AK14" s="8">
        <v>0.04</v>
      </c>
      <c r="AL14" s="8">
        <v>0.04</v>
      </c>
      <c r="AM14" s="8">
        <v>0.05</v>
      </c>
      <c r="AN14" s="7">
        <v>0.08</v>
      </c>
      <c r="AO14" s="8">
        <v>0.08</v>
      </c>
      <c r="AP14" s="8">
        <v>0.08</v>
      </c>
      <c r="AQ14" s="8">
        <v>0.04</v>
      </c>
      <c r="AR14" s="8">
        <v>0.09</v>
      </c>
      <c r="AS14" s="8">
        <v>0.09</v>
      </c>
      <c r="AT14" s="8">
        <v>0.18</v>
      </c>
      <c r="AU14" s="8">
        <v>0.09</v>
      </c>
      <c r="AV14" s="8">
        <v>0.1</v>
      </c>
      <c r="AW14" s="8">
        <v>0.1</v>
      </c>
      <c r="AX14" s="8">
        <v>7.0000000000000007E-2</v>
      </c>
      <c r="AY14" s="7">
        <v>0.08</v>
      </c>
      <c r="AZ14" s="8">
        <v>0.05</v>
      </c>
      <c r="BA14" s="8">
        <v>0.1</v>
      </c>
    </row>
    <row r="16" spans="1:53" x14ac:dyDescent="0.25">
      <c r="A16" s="9" t="s">
        <v>124</v>
      </c>
      <c r="B16" s="10">
        <f t="shared" ref="B16:AG16" si="0">IFERROR(SUM(B7,B9)/B5,0)</f>
        <v>0.70394408387418872</v>
      </c>
      <c r="C16" s="10">
        <f t="shared" si="0"/>
        <v>0.62883435582822089</v>
      </c>
      <c r="D16" s="10">
        <f t="shared" si="0"/>
        <v>0.775609756097561</v>
      </c>
      <c r="E16" s="10">
        <f t="shared" si="0"/>
        <v>0.70394408387418872</v>
      </c>
      <c r="F16" s="10">
        <f t="shared" si="0"/>
        <v>0.6952714535901926</v>
      </c>
      <c r="G16" s="10">
        <f t="shared" si="0"/>
        <v>0.67552447552447548</v>
      </c>
      <c r="H16" s="10">
        <f t="shared" si="0"/>
        <v>0.73955431754874656</v>
      </c>
      <c r="I16" s="10">
        <f t="shared" si="0"/>
        <v>0.70394408387418872</v>
      </c>
      <c r="J16" s="10">
        <f t="shared" si="0"/>
        <v>0.62195121951219512</v>
      </c>
      <c r="K16" s="10">
        <f t="shared" si="0"/>
        <v>0.73181818181818181</v>
      </c>
      <c r="L16" s="10">
        <f t="shared" si="0"/>
        <v>0.66060606060606064</v>
      </c>
      <c r="M16" s="10">
        <f t="shared" si="0"/>
        <v>0.70344827586206893</v>
      </c>
      <c r="N16" s="10">
        <f t="shared" si="0"/>
        <v>0.69142857142857139</v>
      </c>
      <c r="O16" s="10">
        <f t="shared" si="0"/>
        <v>0.66129032258064513</v>
      </c>
      <c r="P16" s="10">
        <f t="shared" si="0"/>
        <v>0.76045627376425851</v>
      </c>
      <c r="Q16" s="10">
        <f t="shared" si="0"/>
        <v>0.72627737226277367</v>
      </c>
      <c r="R16" s="10">
        <f t="shared" si="0"/>
        <v>0.71345029239766078</v>
      </c>
      <c r="S16" s="10">
        <f t="shared" si="0"/>
        <v>0.73958333333333337</v>
      </c>
      <c r="T16" s="10">
        <f t="shared" si="0"/>
        <v>0.63905325443786987</v>
      </c>
      <c r="U16" s="10">
        <f t="shared" si="0"/>
        <v>0.78181818181818186</v>
      </c>
      <c r="V16" s="10">
        <f t="shared" si="0"/>
        <v>0.70394408387418872</v>
      </c>
      <c r="W16" s="10">
        <f t="shared" si="0"/>
        <v>0.78181818181818186</v>
      </c>
      <c r="X16" s="10">
        <f t="shared" si="0"/>
        <v>0.702247191011236</v>
      </c>
      <c r="Y16" s="10">
        <f t="shared" si="0"/>
        <v>0.66666666666666663</v>
      </c>
      <c r="Z16" s="10">
        <f t="shared" si="0"/>
        <v>0.7303370786516854</v>
      </c>
      <c r="AA16" s="10">
        <f t="shared" si="0"/>
        <v>0.72222222222222221</v>
      </c>
      <c r="AB16" s="10">
        <f t="shared" si="0"/>
        <v>0.64556962025316456</v>
      </c>
      <c r="AC16" s="10">
        <f t="shared" si="0"/>
        <v>0.6404494382022472</v>
      </c>
      <c r="AD16" s="10">
        <f t="shared" si="0"/>
        <v>0.62295081967213117</v>
      </c>
      <c r="AE16" s="10">
        <f t="shared" si="0"/>
        <v>0.82</v>
      </c>
      <c r="AF16" s="10">
        <f t="shared" si="0"/>
        <v>0.70654205607476639</v>
      </c>
      <c r="AG16" s="10">
        <f t="shared" si="0"/>
        <v>0.66883116883116878</v>
      </c>
      <c r="AH16" s="10">
        <f t="shared" ref="AH16:BA16" si="1">IFERROR(SUM(AH7,AH9)/AH5,0)</f>
        <v>0.67469879518072284</v>
      </c>
      <c r="AI16" s="10">
        <f t="shared" si="1"/>
        <v>0.7407407407407407</v>
      </c>
      <c r="AJ16" s="10">
        <f t="shared" si="1"/>
        <v>0.73684210526315785</v>
      </c>
      <c r="AK16" s="10">
        <f t="shared" si="1"/>
        <v>0.68181818181818177</v>
      </c>
      <c r="AL16" s="10">
        <f t="shared" si="1"/>
        <v>0.68181818181818177</v>
      </c>
      <c r="AM16" s="10">
        <f t="shared" si="1"/>
        <v>0.83582089552238803</v>
      </c>
      <c r="AN16" s="10">
        <f t="shared" si="1"/>
        <v>0.70174537987679675</v>
      </c>
      <c r="AO16" s="10">
        <f t="shared" si="1"/>
        <v>0.71238095238095234</v>
      </c>
      <c r="AP16" s="10">
        <f t="shared" si="1"/>
        <v>0.70295489891135299</v>
      </c>
      <c r="AQ16" s="10">
        <f t="shared" si="1"/>
        <v>0.79545454545454541</v>
      </c>
      <c r="AR16" s="10">
        <f t="shared" si="1"/>
        <v>0.66386554621848737</v>
      </c>
      <c r="AS16" s="10">
        <f t="shared" si="1"/>
        <v>0.58181818181818179</v>
      </c>
      <c r="AT16" s="10">
        <f t="shared" si="1"/>
        <v>0.66666666666666663</v>
      </c>
      <c r="AU16" s="10">
        <f t="shared" si="1"/>
        <v>0.6</v>
      </c>
      <c r="AV16" s="10">
        <f t="shared" si="1"/>
        <v>0.72727272727272729</v>
      </c>
      <c r="AW16" s="10">
        <f t="shared" si="1"/>
        <v>0.59712230215827333</v>
      </c>
      <c r="AX16" s="10">
        <f t="shared" si="1"/>
        <v>0.76470588235294112</v>
      </c>
      <c r="AY16" s="10">
        <f t="shared" si="1"/>
        <v>0.7098214285714286</v>
      </c>
      <c r="AZ16" s="10">
        <f t="shared" si="1"/>
        <v>0.74445740956826134</v>
      </c>
      <c r="BA16" s="10">
        <f t="shared" si="1"/>
        <v>0.67807486631016045</v>
      </c>
    </row>
    <row r="18" spans="1:53" x14ac:dyDescent="0.25">
      <c r="A18" s="9" t="s">
        <v>125</v>
      </c>
      <c r="B18" s="10">
        <f t="shared" ref="B18:AG18" si="2">IFERROR(SUM(B11,B13)/B5,0)</f>
        <v>0.29605591612581128</v>
      </c>
      <c r="C18" s="10">
        <f t="shared" si="2"/>
        <v>0.37116564417177916</v>
      </c>
      <c r="D18" s="10">
        <f t="shared" si="2"/>
        <v>0.22439024390243903</v>
      </c>
      <c r="E18" s="10">
        <f t="shared" si="2"/>
        <v>0.29605591612581128</v>
      </c>
      <c r="F18" s="10">
        <f t="shared" si="2"/>
        <v>0.30297723292469353</v>
      </c>
      <c r="G18" s="10">
        <f t="shared" si="2"/>
        <v>0.32307692307692309</v>
      </c>
      <c r="H18" s="10">
        <f t="shared" si="2"/>
        <v>0.26044568245125349</v>
      </c>
      <c r="I18" s="10">
        <f t="shared" si="2"/>
        <v>0.29605591612581128</v>
      </c>
      <c r="J18" s="10">
        <f t="shared" si="2"/>
        <v>0.37804878048780488</v>
      </c>
      <c r="K18" s="10">
        <f t="shared" si="2"/>
        <v>0.27272727272727271</v>
      </c>
      <c r="L18" s="10">
        <f t="shared" si="2"/>
        <v>0.33939393939393941</v>
      </c>
      <c r="M18" s="10">
        <f t="shared" si="2"/>
        <v>0.28965517241379313</v>
      </c>
      <c r="N18" s="10">
        <f t="shared" si="2"/>
        <v>0.30285714285714288</v>
      </c>
      <c r="O18" s="10">
        <f t="shared" si="2"/>
        <v>0.33870967741935482</v>
      </c>
      <c r="P18" s="10">
        <f t="shared" si="2"/>
        <v>0.24334600760456274</v>
      </c>
      <c r="Q18" s="10">
        <f t="shared" si="2"/>
        <v>0.27372262773722628</v>
      </c>
      <c r="R18" s="10">
        <f t="shared" si="2"/>
        <v>0.29239766081871343</v>
      </c>
      <c r="S18" s="10">
        <f t="shared" si="2"/>
        <v>0.27083333333333331</v>
      </c>
      <c r="T18" s="10">
        <f t="shared" si="2"/>
        <v>0.36094674556213019</v>
      </c>
      <c r="U18" s="10">
        <f t="shared" si="2"/>
        <v>0.21818181818181817</v>
      </c>
      <c r="V18" s="10">
        <f t="shared" si="2"/>
        <v>0.29605591612581128</v>
      </c>
      <c r="W18" s="10">
        <f t="shared" si="2"/>
        <v>0.21818181818181817</v>
      </c>
      <c r="X18" s="10">
        <f t="shared" si="2"/>
        <v>0.30337078651685395</v>
      </c>
      <c r="Y18" s="10">
        <f t="shared" si="2"/>
        <v>0.35185185185185186</v>
      </c>
      <c r="Z18" s="10">
        <f t="shared" si="2"/>
        <v>0.2696629213483146</v>
      </c>
      <c r="AA18" s="10">
        <f t="shared" si="2"/>
        <v>0.27777777777777779</v>
      </c>
      <c r="AB18" s="10">
        <f t="shared" si="2"/>
        <v>0.36708860759493672</v>
      </c>
      <c r="AC18" s="10">
        <f t="shared" si="2"/>
        <v>0.3595505617977528</v>
      </c>
      <c r="AD18" s="10">
        <f t="shared" si="2"/>
        <v>0.36885245901639346</v>
      </c>
      <c r="AE18" s="10">
        <f t="shared" si="2"/>
        <v>0.18</v>
      </c>
      <c r="AF18" s="10">
        <f t="shared" si="2"/>
        <v>0.29345794392523367</v>
      </c>
      <c r="AG18" s="10">
        <f t="shared" si="2"/>
        <v>0.32467532467532467</v>
      </c>
      <c r="AH18" s="10">
        <f t="shared" ref="AH18:BA18" si="3">IFERROR(SUM(AH11,AH13)/AH5,0)</f>
        <v>0.3253012048192771</v>
      </c>
      <c r="AI18" s="10">
        <f t="shared" si="3"/>
        <v>0.27160493827160492</v>
      </c>
      <c r="AJ18" s="10">
        <f t="shared" si="3"/>
        <v>0.26315789473684209</v>
      </c>
      <c r="AK18" s="10">
        <f t="shared" si="3"/>
        <v>0.31818181818181818</v>
      </c>
      <c r="AL18" s="10">
        <f t="shared" si="3"/>
        <v>0.33333333333333331</v>
      </c>
      <c r="AM18" s="10">
        <f t="shared" si="3"/>
        <v>0.14925373134328357</v>
      </c>
      <c r="AN18" s="10">
        <f t="shared" si="3"/>
        <v>0.29774127310061604</v>
      </c>
      <c r="AO18" s="10">
        <f t="shared" si="3"/>
        <v>0.28761904761904761</v>
      </c>
      <c r="AP18" s="10">
        <f t="shared" si="3"/>
        <v>0.29704510108864696</v>
      </c>
      <c r="AQ18" s="10">
        <f t="shared" si="3"/>
        <v>0.20454545454545456</v>
      </c>
      <c r="AR18" s="10">
        <f t="shared" si="3"/>
        <v>0.34453781512605042</v>
      </c>
      <c r="AS18" s="10">
        <f t="shared" si="3"/>
        <v>0.41818181818181815</v>
      </c>
      <c r="AT18" s="10">
        <f t="shared" si="3"/>
        <v>0.33333333333333331</v>
      </c>
      <c r="AU18" s="10">
        <f t="shared" si="3"/>
        <v>0.4</v>
      </c>
      <c r="AV18" s="10">
        <f t="shared" si="3"/>
        <v>0.27272727272727271</v>
      </c>
      <c r="AW18" s="10">
        <f t="shared" si="3"/>
        <v>0.40287769784172661</v>
      </c>
      <c r="AX18" s="10">
        <f t="shared" si="3"/>
        <v>0.23529411764705882</v>
      </c>
      <c r="AY18" s="10">
        <f t="shared" si="3"/>
        <v>0.29017857142857145</v>
      </c>
      <c r="AZ18" s="10">
        <f t="shared" si="3"/>
        <v>0.2555425904317386</v>
      </c>
      <c r="BA18" s="10">
        <f t="shared" si="3"/>
        <v>0.32192513368983955</v>
      </c>
    </row>
    <row r="20" spans="1:53" ht="13.8" x14ac:dyDescent="0.3">
      <c r="A20" s="11" t="s">
        <v>63</v>
      </c>
    </row>
  </sheetData>
  <mergeCells count="14">
    <mergeCell ref="A11:A12"/>
    <mergeCell ref="A13:A14"/>
    <mergeCell ref="AY1:BA1"/>
    <mergeCell ref="A3:BA3"/>
    <mergeCell ref="A4:BA4"/>
    <mergeCell ref="A5:A6"/>
    <mergeCell ref="A7:A8"/>
    <mergeCell ref="A9:A10"/>
    <mergeCell ref="A1:A2"/>
    <mergeCell ref="B1:D1"/>
    <mergeCell ref="E1:H1"/>
    <mergeCell ref="I1:U1"/>
    <mergeCell ref="V1:AM1"/>
    <mergeCell ref="AN1:AX1"/>
  </mergeCells>
  <hyperlinks>
    <hyperlink ref="A20" location="INDEX!A1" display="Back To Index" xr:uid="{00000000-0004-0000-0F00-000000000000}"/>
  </hyperlinks>
  <pageMargins left="0.7" right="0.7" top="0.75" bottom="0.75" header="0.3" footer="0.3"/>
  <pageSetup paperSize="9" fitToWidth="99" orientation="landscape" verticalDpi="0" r:id="rId1"/>
  <headerFooter>
    <oddFooter>&amp;LOpinium Research Confidential&amp;C&amp;D&amp;RPage &amp;P</oddFooter>
  </headerFooter>
  <colBreaks count="4" manualBreakCount="4">
    <brk id="8" max="1048575" man="1"/>
    <brk id="21" max="1048575" man="1"/>
    <brk id="39" max="1048575" man="1"/>
    <brk id="50"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BA20"/>
  <sheetViews>
    <sheetView showGridLines="0" workbookViewId="0">
      <pane xSplit="1" ySplit="6" topLeftCell="B7" activePane="bottomRight" state="frozen"/>
      <selection sqref="A1:A2"/>
      <selection pane="topRight" sqref="A1:A2"/>
      <selection pane="bottomLeft" sqref="A1:A2"/>
      <selection pane="bottomRight" sqref="A1:A2"/>
    </sheetView>
  </sheetViews>
  <sheetFormatPr defaultColWidth="9" defaultRowHeight="12" x14ac:dyDescent="0.25"/>
  <cols>
    <col min="1" max="1" width="40.59765625" style="9" customWidth="1"/>
    <col min="2" max="53" width="10.59765625" style="1" customWidth="1"/>
    <col min="54" max="1000" width="7.8984375" style="1" customWidth="1"/>
    <col min="1001" max="16384" width="9" style="1"/>
  </cols>
  <sheetData>
    <row r="1" spans="1:53" ht="11.4" x14ac:dyDescent="0.2">
      <c r="A1" s="32" t="s">
        <v>117</v>
      </c>
      <c r="B1" s="29" t="s">
        <v>0</v>
      </c>
      <c r="C1" s="29"/>
      <c r="D1" s="29"/>
      <c r="E1" s="29" t="s">
        <v>1</v>
      </c>
      <c r="F1" s="29"/>
      <c r="G1" s="29"/>
      <c r="H1" s="29"/>
      <c r="I1" s="29" t="s">
        <v>2</v>
      </c>
      <c r="J1" s="29"/>
      <c r="K1" s="29"/>
      <c r="L1" s="29"/>
      <c r="M1" s="29"/>
      <c r="N1" s="29"/>
      <c r="O1" s="29"/>
      <c r="P1" s="29"/>
      <c r="Q1" s="29"/>
      <c r="R1" s="29"/>
      <c r="S1" s="29"/>
      <c r="T1" s="29"/>
      <c r="U1" s="29"/>
      <c r="V1" s="29" t="s">
        <v>3</v>
      </c>
      <c r="W1" s="29"/>
      <c r="X1" s="29"/>
      <c r="Y1" s="29"/>
      <c r="Z1" s="29"/>
      <c r="AA1" s="29"/>
      <c r="AB1" s="29"/>
      <c r="AC1" s="29"/>
      <c r="AD1" s="29"/>
      <c r="AE1" s="29"/>
      <c r="AF1" s="29"/>
      <c r="AG1" s="29"/>
      <c r="AH1" s="29"/>
      <c r="AI1" s="29"/>
      <c r="AJ1" s="29"/>
      <c r="AK1" s="29"/>
      <c r="AL1" s="29"/>
      <c r="AM1" s="29"/>
      <c r="AN1" s="29" t="s">
        <v>4</v>
      </c>
      <c r="AO1" s="29"/>
      <c r="AP1" s="29"/>
      <c r="AQ1" s="29"/>
      <c r="AR1" s="29"/>
      <c r="AS1" s="29"/>
      <c r="AT1" s="29"/>
      <c r="AU1" s="29"/>
      <c r="AV1" s="29"/>
      <c r="AW1" s="29"/>
      <c r="AX1" s="29"/>
      <c r="AY1" s="29" t="s">
        <v>5</v>
      </c>
      <c r="AZ1" s="29"/>
      <c r="BA1" s="29"/>
    </row>
    <row r="2" spans="1:53" ht="46.2" x14ac:dyDescent="0.25">
      <c r="A2" s="32"/>
      <c r="B2" s="2" t="s">
        <v>6</v>
      </c>
      <c r="C2" s="3" t="s">
        <v>7</v>
      </c>
      <c r="D2" s="3" t="s">
        <v>8</v>
      </c>
      <c r="E2" s="2" t="s">
        <v>6</v>
      </c>
      <c r="F2" s="3" t="s">
        <v>9</v>
      </c>
      <c r="G2" s="3" t="s">
        <v>10</v>
      </c>
      <c r="H2" s="3" t="s">
        <v>11</v>
      </c>
      <c r="I2" s="2" t="s">
        <v>6</v>
      </c>
      <c r="J2" s="3" t="s">
        <v>12</v>
      </c>
      <c r="K2" s="3" t="s">
        <v>13</v>
      </c>
      <c r="L2" s="3" t="s">
        <v>14</v>
      </c>
      <c r="M2" s="3" t="s">
        <v>15</v>
      </c>
      <c r="N2" s="3" t="s">
        <v>16</v>
      </c>
      <c r="O2" s="3" t="s">
        <v>17</v>
      </c>
      <c r="P2" s="3" t="s">
        <v>18</v>
      </c>
      <c r="Q2" s="3" t="s">
        <v>19</v>
      </c>
      <c r="R2" s="3" t="s">
        <v>20</v>
      </c>
      <c r="S2" s="3" t="s">
        <v>21</v>
      </c>
      <c r="T2" s="3" t="s">
        <v>22</v>
      </c>
      <c r="U2" s="3" t="s">
        <v>23</v>
      </c>
      <c r="V2" s="2" t="s">
        <v>6</v>
      </c>
      <c r="W2" s="3" t="s">
        <v>24</v>
      </c>
      <c r="X2" s="3" t="s">
        <v>25</v>
      </c>
      <c r="Y2" s="3" t="s">
        <v>26</v>
      </c>
      <c r="Z2" s="3" t="s">
        <v>27</v>
      </c>
      <c r="AA2" s="3" t="s">
        <v>28</v>
      </c>
      <c r="AB2" s="3" t="s">
        <v>29</v>
      </c>
      <c r="AC2" s="3" t="s">
        <v>30</v>
      </c>
      <c r="AD2" s="3" t="s">
        <v>31</v>
      </c>
      <c r="AE2" s="3" t="s">
        <v>32</v>
      </c>
      <c r="AF2" s="3" t="s">
        <v>18</v>
      </c>
      <c r="AG2" s="3" t="s">
        <v>33</v>
      </c>
      <c r="AH2" s="3" t="s">
        <v>34</v>
      </c>
      <c r="AI2" s="3" t="s">
        <v>35</v>
      </c>
      <c r="AJ2" s="3" t="s">
        <v>36</v>
      </c>
      <c r="AK2" s="3" t="s">
        <v>37</v>
      </c>
      <c r="AL2" s="3" t="s">
        <v>38</v>
      </c>
      <c r="AM2" s="3" t="s">
        <v>39</v>
      </c>
      <c r="AN2" s="2" t="s">
        <v>6</v>
      </c>
      <c r="AO2" s="3" t="s">
        <v>40</v>
      </c>
      <c r="AP2" s="3" t="s">
        <v>41</v>
      </c>
      <c r="AQ2" s="3" t="s">
        <v>42</v>
      </c>
      <c r="AR2" s="3" t="s">
        <v>43</v>
      </c>
      <c r="AS2" s="3" t="s">
        <v>44</v>
      </c>
      <c r="AT2" s="3" t="s">
        <v>45</v>
      </c>
      <c r="AU2" s="3" t="s">
        <v>46</v>
      </c>
      <c r="AV2" s="3" t="s">
        <v>47</v>
      </c>
      <c r="AW2" s="3" t="s">
        <v>48</v>
      </c>
      <c r="AX2" s="3" t="s">
        <v>49</v>
      </c>
      <c r="AY2" s="2" t="s">
        <v>6</v>
      </c>
      <c r="AZ2" s="3" t="s">
        <v>50</v>
      </c>
      <c r="BA2" s="3" t="s">
        <v>51</v>
      </c>
    </row>
    <row r="3" spans="1:53" ht="11.4" x14ac:dyDescent="0.2">
      <c r="A3" s="30" t="s">
        <v>128</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row>
    <row r="4" spans="1:53" x14ac:dyDescent="0.25">
      <c r="A4" s="28" t="s">
        <v>129</v>
      </c>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row>
    <row r="5" spans="1:53" ht="11.4" x14ac:dyDescent="0.2">
      <c r="A5" s="31" t="s">
        <v>54</v>
      </c>
      <c r="B5" s="6">
        <v>2003</v>
      </c>
      <c r="C5" s="6">
        <v>978</v>
      </c>
      <c r="D5" s="6">
        <v>1025</v>
      </c>
      <c r="E5" s="6">
        <v>2003</v>
      </c>
      <c r="F5" s="6">
        <v>571</v>
      </c>
      <c r="G5" s="6">
        <v>715</v>
      </c>
      <c r="H5" s="6">
        <v>718</v>
      </c>
      <c r="I5" s="6">
        <v>2003</v>
      </c>
      <c r="J5" s="6">
        <v>82</v>
      </c>
      <c r="K5" s="6">
        <v>220</v>
      </c>
      <c r="L5" s="6">
        <v>165</v>
      </c>
      <c r="M5" s="6">
        <v>145</v>
      </c>
      <c r="N5" s="6">
        <v>175</v>
      </c>
      <c r="O5" s="6">
        <v>186</v>
      </c>
      <c r="P5" s="6">
        <v>263</v>
      </c>
      <c r="Q5" s="6">
        <v>274</v>
      </c>
      <c r="R5" s="6">
        <v>171</v>
      </c>
      <c r="S5" s="6">
        <v>96</v>
      </c>
      <c r="T5" s="6">
        <v>169</v>
      </c>
      <c r="U5" s="6">
        <v>55</v>
      </c>
      <c r="V5" s="6">
        <v>2003</v>
      </c>
      <c r="W5" s="6">
        <v>55</v>
      </c>
      <c r="X5" s="6">
        <v>178</v>
      </c>
      <c r="Y5" s="6">
        <v>54</v>
      </c>
      <c r="Z5" s="6">
        <v>89</v>
      </c>
      <c r="AA5" s="6">
        <v>72</v>
      </c>
      <c r="AB5" s="6">
        <v>79</v>
      </c>
      <c r="AC5" s="6">
        <v>89</v>
      </c>
      <c r="AD5" s="6">
        <v>122</v>
      </c>
      <c r="AE5" s="6">
        <v>100</v>
      </c>
      <c r="AF5" s="6">
        <v>535</v>
      </c>
      <c r="AG5" s="6">
        <v>154</v>
      </c>
      <c r="AH5" s="6">
        <v>83</v>
      </c>
      <c r="AI5" s="6">
        <v>81</v>
      </c>
      <c r="AJ5" s="6">
        <v>114</v>
      </c>
      <c r="AK5" s="6">
        <v>66</v>
      </c>
      <c r="AL5" s="6">
        <v>66</v>
      </c>
      <c r="AM5" s="6">
        <v>67</v>
      </c>
      <c r="AN5" s="6">
        <v>1948</v>
      </c>
      <c r="AO5" s="6">
        <v>525</v>
      </c>
      <c r="AP5" s="6">
        <v>643</v>
      </c>
      <c r="AQ5" s="6">
        <v>88</v>
      </c>
      <c r="AR5" s="6">
        <v>119</v>
      </c>
      <c r="AS5" s="6">
        <v>55</v>
      </c>
      <c r="AT5" s="6">
        <v>9</v>
      </c>
      <c r="AU5" s="6">
        <v>70</v>
      </c>
      <c r="AV5" s="6">
        <v>11</v>
      </c>
      <c r="AW5" s="6">
        <v>139</v>
      </c>
      <c r="AX5" s="6">
        <v>289</v>
      </c>
      <c r="AY5" s="6">
        <v>1792</v>
      </c>
      <c r="AZ5" s="6">
        <v>857</v>
      </c>
      <c r="BA5" s="6">
        <v>935</v>
      </c>
    </row>
    <row r="6" spans="1:53" x14ac:dyDescent="0.25">
      <c r="A6" s="28"/>
      <c r="B6" s="7">
        <v>1</v>
      </c>
      <c r="C6" s="7">
        <v>1</v>
      </c>
      <c r="D6" s="7">
        <v>1</v>
      </c>
      <c r="E6" s="7">
        <v>1</v>
      </c>
      <c r="F6" s="7">
        <v>1</v>
      </c>
      <c r="G6" s="7">
        <v>1</v>
      </c>
      <c r="H6" s="7">
        <v>1</v>
      </c>
      <c r="I6" s="7">
        <v>1</v>
      </c>
      <c r="J6" s="7">
        <v>1</v>
      </c>
      <c r="K6" s="7">
        <v>1</v>
      </c>
      <c r="L6" s="7">
        <v>1</v>
      </c>
      <c r="M6" s="7">
        <v>1</v>
      </c>
      <c r="N6" s="7">
        <v>1</v>
      </c>
      <c r="O6" s="7">
        <v>1</v>
      </c>
      <c r="P6" s="7">
        <v>1</v>
      </c>
      <c r="Q6" s="7">
        <v>1</v>
      </c>
      <c r="R6" s="7">
        <v>1</v>
      </c>
      <c r="S6" s="7">
        <v>1</v>
      </c>
      <c r="T6" s="7">
        <v>1</v>
      </c>
      <c r="U6" s="7">
        <v>1</v>
      </c>
      <c r="V6" s="7">
        <v>1</v>
      </c>
      <c r="W6" s="7">
        <v>1</v>
      </c>
      <c r="X6" s="7">
        <v>1</v>
      </c>
      <c r="Y6" s="7">
        <v>1</v>
      </c>
      <c r="Z6" s="7">
        <v>1</v>
      </c>
      <c r="AA6" s="7">
        <v>1</v>
      </c>
      <c r="AB6" s="7">
        <v>1</v>
      </c>
      <c r="AC6" s="7">
        <v>1</v>
      </c>
      <c r="AD6" s="7">
        <v>1</v>
      </c>
      <c r="AE6" s="7">
        <v>1</v>
      </c>
      <c r="AF6" s="7">
        <v>1</v>
      </c>
      <c r="AG6" s="7">
        <v>1</v>
      </c>
      <c r="AH6" s="7">
        <v>1</v>
      </c>
      <c r="AI6" s="7">
        <v>1</v>
      </c>
      <c r="AJ6" s="7">
        <v>1</v>
      </c>
      <c r="AK6" s="7">
        <v>1</v>
      </c>
      <c r="AL6" s="7">
        <v>1</v>
      </c>
      <c r="AM6" s="7">
        <v>1</v>
      </c>
      <c r="AN6" s="7">
        <v>1</v>
      </c>
      <c r="AO6" s="7">
        <v>1</v>
      </c>
      <c r="AP6" s="7">
        <v>1</v>
      </c>
      <c r="AQ6" s="7">
        <v>1</v>
      </c>
      <c r="AR6" s="7">
        <v>1</v>
      </c>
      <c r="AS6" s="7">
        <v>1</v>
      </c>
      <c r="AT6" s="7">
        <v>1</v>
      </c>
      <c r="AU6" s="7">
        <v>1</v>
      </c>
      <c r="AV6" s="7">
        <v>1</v>
      </c>
      <c r="AW6" s="7">
        <v>1</v>
      </c>
      <c r="AX6" s="7">
        <v>1</v>
      </c>
      <c r="AY6" s="7">
        <v>1</v>
      </c>
      <c r="AZ6" s="7">
        <v>1</v>
      </c>
      <c r="BA6" s="7">
        <v>1</v>
      </c>
    </row>
    <row r="7" spans="1:53" ht="11.4" x14ac:dyDescent="0.2">
      <c r="A7" s="28" t="s">
        <v>120</v>
      </c>
      <c r="B7" s="6">
        <v>1181</v>
      </c>
      <c r="C7" s="6">
        <v>534</v>
      </c>
      <c r="D7" s="6">
        <v>647</v>
      </c>
      <c r="E7" s="6">
        <v>1181</v>
      </c>
      <c r="F7" s="6">
        <v>280</v>
      </c>
      <c r="G7" s="6">
        <v>359</v>
      </c>
      <c r="H7" s="6">
        <v>542</v>
      </c>
      <c r="I7" s="6">
        <v>1181</v>
      </c>
      <c r="J7" s="6">
        <v>40</v>
      </c>
      <c r="K7" s="6">
        <v>143</v>
      </c>
      <c r="L7" s="6">
        <v>95</v>
      </c>
      <c r="M7" s="6">
        <v>83</v>
      </c>
      <c r="N7" s="6">
        <v>107</v>
      </c>
      <c r="O7" s="6">
        <v>111</v>
      </c>
      <c r="P7" s="6">
        <v>154</v>
      </c>
      <c r="Q7" s="6">
        <v>166</v>
      </c>
      <c r="R7" s="6">
        <v>107</v>
      </c>
      <c r="S7" s="6">
        <v>60</v>
      </c>
      <c r="T7" s="6">
        <v>86</v>
      </c>
      <c r="U7" s="6">
        <v>28</v>
      </c>
      <c r="V7" s="6">
        <v>1181</v>
      </c>
      <c r="W7" s="6">
        <v>28</v>
      </c>
      <c r="X7" s="6">
        <v>108</v>
      </c>
      <c r="Y7" s="6">
        <v>27</v>
      </c>
      <c r="Z7" s="6">
        <v>60</v>
      </c>
      <c r="AA7" s="6">
        <v>44</v>
      </c>
      <c r="AB7" s="6">
        <v>43</v>
      </c>
      <c r="AC7" s="6">
        <v>42</v>
      </c>
      <c r="AD7" s="6">
        <v>67</v>
      </c>
      <c r="AE7" s="6">
        <v>69</v>
      </c>
      <c r="AF7" s="6">
        <v>320</v>
      </c>
      <c r="AG7" s="6">
        <v>96</v>
      </c>
      <c r="AH7" s="6">
        <v>46</v>
      </c>
      <c r="AI7" s="6">
        <v>42</v>
      </c>
      <c r="AJ7" s="6">
        <v>67</v>
      </c>
      <c r="AK7" s="6">
        <v>33</v>
      </c>
      <c r="AL7" s="6">
        <v>39</v>
      </c>
      <c r="AM7" s="6">
        <v>50</v>
      </c>
      <c r="AN7" s="6">
        <v>1153</v>
      </c>
      <c r="AO7" s="6">
        <v>359</v>
      </c>
      <c r="AP7" s="6">
        <v>359</v>
      </c>
      <c r="AQ7" s="6">
        <v>51</v>
      </c>
      <c r="AR7" s="6">
        <v>83</v>
      </c>
      <c r="AS7" s="6">
        <v>22</v>
      </c>
      <c r="AT7" s="6">
        <v>9</v>
      </c>
      <c r="AU7" s="6">
        <v>24</v>
      </c>
      <c r="AV7" s="6">
        <v>8</v>
      </c>
      <c r="AW7" s="6">
        <v>62</v>
      </c>
      <c r="AX7" s="6">
        <v>177</v>
      </c>
      <c r="AY7" s="6">
        <v>1082</v>
      </c>
      <c r="AZ7" s="6">
        <v>476</v>
      </c>
      <c r="BA7" s="6">
        <v>606</v>
      </c>
    </row>
    <row r="8" spans="1:53" x14ac:dyDescent="0.25">
      <c r="A8" s="28"/>
      <c r="B8" s="7">
        <v>0.59</v>
      </c>
      <c r="C8" s="8">
        <v>0.55000000000000004</v>
      </c>
      <c r="D8" s="8">
        <v>0.63</v>
      </c>
      <c r="E8" s="7">
        <v>0.59</v>
      </c>
      <c r="F8" s="8">
        <v>0.49</v>
      </c>
      <c r="G8" s="8">
        <v>0.5</v>
      </c>
      <c r="H8" s="8">
        <v>0.76</v>
      </c>
      <c r="I8" s="7">
        <v>0.59</v>
      </c>
      <c r="J8" s="8">
        <v>0.49</v>
      </c>
      <c r="K8" s="8">
        <v>0.65</v>
      </c>
      <c r="L8" s="8">
        <v>0.56999999999999995</v>
      </c>
      <c r="M8" s="8">
        <v>0.56999999999999995</v>
      </c>
      <c r="N8" s="8">
        <v>0.61</v>
      </c>
      <c r="O8" s="8">
        <v>0.6</v>
      </c>
      <c r="P8" s="8">
        <v>0.59</v>
      </c>
      <c r="Q8" s="8">
        <v>0.61</v>
      </c>
      <c r="R8" s="8">
        <v>0.63</v>
      </c>
      <c r="S8" s="8">
        <v>0.63</v>
      </c>
      <c r="T8" s="8">
        <v>0.51</v>
      </c>
      <c r="U8" s="8">
        <v>0.51</v>
      </c>
      <c r="V8" s="7">
        <v>0.59</v>
      </c>
      <c r="W8" s="8">
        <v>0.51</v>
      </c>
      <c r="X8" s="8">
        <v>0.61</v>
      </c>
      <c r="Y8" s="8">
        <v>0.51</v>
      </c>
      <c r="Z8" s="8">
        <v>0.68</v>
      </c>
      <c r="AA8" s="8">
        <v>0.61</v>
      </c>
      <c r="AB8" s="8">
        <v>0.54</v>
      </c>
      <c r="AC8" s="8">
        <v>0.48</v>
      </c>
      <c r="AD8" s="8">
        <v>0.55000000000000004</v>
      </c>
      <c r="AE8" s="8">
        <v>0.69</v>
      </c>
      <c r="AF8" s="8">
        <v>0.6</v>
      </c>
      <c r="AG8" s="8">
        <v>0.63</v>
      </c>
      <c r="AH8" s="8">
        <v>0.56000000000000005</v>
      </c>
      <c r="AI8" s="8">
        <v>0.52</v>
      </c>
      <c r="AJ8" s="8">
        <v>0.59</v>
      </c>
      <c r="AK8" s="8">
        <v>0.51</v>
      </c>
      <c r="AL8" s="8">
        <v>0.57999999999999996</v>
      </c>
      <c r="AM8" s="8">
        <v>0.74</v>
      </c>
      <c r="AN8" s="7">
        <v>0.59</v>
      </c>
      <c r="AO8" s="8">
        <v>0.68</v>
      </c>
      <c r="AP8" s="8">
        <v>0.56000000000000005</v>
      </c>
      <c r="AQ8" s="8">
        <v>0.57999999999999996</v>
      </c>
      <c r="AR8" s="8">
        <v>0.69</v>
      </c>
      <c r="AS8" s="8">
        <v>0.4</v>
      </c>
      <c r="AT8" s="8">
        <v>1</v>
      </c>
      <c r="AU8" s="8">
        <v>0.34</v>
      </c>
      <c r="AV8" s="8">
        <v>0.77</v>
      </c>
      <c r="AW8" s="8">
        <v>0.45</v>
      </c>
      <c r="AX8" s="8">
        <v>0.61</v>
      </c>
      <c r="AY8" s="7">
        <v>0.6</v>
      </c>
      <c r="AZ8" s="8">
        <v>0.56000000000000005</v>
      </c>
      <c r="BA8" s="8">
        <v>0.65</v>
      </c>
    </row>
    <row r="9" spans="1:53" ht="11.4" x14ac:dyDescent="0.2">
      <c r="A9" s="28" t="s">
        <v>121</v>
      </c>
      <c r="B9" s="6">
        <v>594</v>
      </c>
      <c r="C9" s="6">
        <v>298</v>
      </c>
      <c r="D9" s="6">
        <v>296</v>
      </c>
      <c r="E9" s="6">
        <v>594</v>
      </c>
      <c r="F9" s="6">
        <v>189</v>
      </c>
      <c r="G9" s="6">
        <v>263</v>
      </c>
      <c r="H9" s="6">
        <v>142</v>
      </c>
      <c r="I9" s="6">
        <v>594</v>
      </c>
      <c r="J9" s="6">
        <v>29</v>
      </c>
      <c r="K9" s="6">
        <v>51</v>
      </c>
      <c r="L9" s="6">
        <v>58</v>
      </c>
      <c r="M9" s="6">
        <v>43</v>
      </c>
      <c r="N9" s="6">
        <v>44</v>
      </c>
      <c r="O9" s="6">
        <v>57</v>
      </c>
      <c r="P9" s="6">
        <v>89</v>
      </c>
      <c r="Q9" s="6">
        <v>76</v>
      </c>
      <c r="R9" s="6">
        <v>45</v>
      </c>
      <c r="S9" s="6">
        <v>29</v>
      </c>
      <c r="T9" s="6">
        <v>51</v>
      </c>
      <c r="U9" s="6">
        <v>21</v>
      </c>
      <c r="V9" s="6">
        <v>594</v>
      </c>
      <c r="W9" s="6">
        <v>21</v>
      </c>
      <c r="X9" s="6">
        <v>46</v>
      </c>
      <c r="Y9" s="6">
        <v>17</v>
      </c>
      <c r="Z9" s="6">
        <v>23</v>
      </c>
      <c r="AA9" s="6">
        <v>24</v>
      </c>
      <c r="AB9" s="6">
        <v>22</v>
      </c>
      <c r="AC9" s="6">
        <v>29</v>
      </c>
      <c r="AD9" s="6">
        <v>41</v>
      </c>
      <c r="AE9" s="6">
        <v>23</v>
      </c>
      <c r="AF9" s="6">
        <v>161</v>
      </c>
      <c r="AG9" s="6">
        <v>38</v>
      </c>
      <c r="AH9" s="6">
        <v>30</v>
      </c>
      <c r="AI9" s="6">
        <v>34</v>
      </c>
      <c r="AJ9" s="6">
        <v>32</v>
      </c>
      <c r="AK9" s="6">
        <v>19</v>
      </c>
      <c r="AL9" s="6">
        <v>18</v>
      </c>
      <c r="AM9" s="6">
        <v>15</v>
      </c>
      <c r="AN9" s="6">
        <v>573</v>
      </c>
      <c r="AO9" s="6">
        <v>130</v>
      </c>
      <c r="AP9" s="6">
        <v>214</v>
      </c>
      <c r="AQ9" s="6">
        <v>27</v>
      </c>
      <c r="AR9" s="6">
        <v>25</v>
      </c>
      <c r="AS9" s="6">
        <v>27</v>
      </c>
      <c r="AT9" s="6">
        <v>0</v>
      </c>
      <c r="AU9" s="6">
        <v>27</v>
      </c>
      <c r="AV9" s="6">
        <v>1</v>
      </c>
      <c r="AW9" s="6">
        <v>40</v>
      </c>
      <c r="AX9" s="6">
        <v>81</v>
      </c>
      <c r="AY9" s="6">
        <v>526</v>
      </c>
      <c r="AZ9" s="6">
        <v>286</v>
      </c>
      <c r="BA9" s="6">
        <v>240</v>
      </c>
    </row>
    <row r="10" spans="1:53" x14ac:dyDescent="0.25">
      <c r="A10" s="28"/>
      <c r="B10" s="7">
        <v>0.3</v>
      </c>
      <c r="C10" s="8">
        <v>0.31</v>
      </c>
      <c r="D10" s="8">
        <v>0.28999999999999998</v>
      </c>
      <c r="E10" s="7">
        <v>0.3</v>
      </c>
      <c r="F10" s="8">
        <v>0.33</v>
      </c>
      <c r="G10" s="8">
        <v>0.37</v>
      </c>
      <c r="H10" s="8">
        <v>0.2</v>
      </c>
      <c r="I10" s="7">
        <v>0.3</v>
      </c>
      <c r="J10" s="8">
        <v>0.36</v>
      </c>
      <c r="K10" s="8">
        <v>0.23</v>
      </c>
      <c r="L10" s="8">
        <v>0.35</v>
      </c>
      <c r="M10" s="8">
        <v>0.3</v>
      </c>
      <c r="N10" s="8">
        <v>0.25</v>
      </c>
      <c r="O10" s="8">
        <v>0.31</v>
      </c>
      <c r="P10" s="8">
        <v>0.34</v>
      </c>
      <c r="Q10" s="8">
        <v>0.28000000000000003</v>
      </c>
      <c r="R10" s="8">
        <v>0.26</v>
      </c>
      <c r="S10" s="8">
        <v>0.31</v>
      </c>
      <c r="T10" s="8">
        <v>0.3</v>
      </c>
      <c r="U10" s="8">
        <v>0.39</v>
      </c>
      <c r="V10" s="7">
        <v>0.3</v>
      </c>
      <c r="W10" s="8">
        <v>0.39</v>
      </c>
      <c r="X10" s="8">
        <v>0.26</v>
      </c>
      <c r="Y10" s="8">
        <v>0.31</v>
      </c>
      <c r="Z10" s="8">
        <v>0.26</v>
      </c>
      <c r="AA10" s="8">
        <v>0.34</v>
      </c>
      <c r="AB10" s="8">
        <v>0.28000000000000003</v>
      </c>
      <c r="AC10" s="8">
        <v>0.32</v>
      </c>
      <c r="AD10" s="8">
        <v>0.34</v>
      </c>
      <c r="AE10" s="8">
        <v>0.23</v>
      </c>
      <c r="AF10" s="8">
        <v>0.3</v>
      </c>
      <c r="AG10" s="8">
        <v>0.25</v>
      </c>
      <c r="AH10" s="8">
        <v>0.36</v>
      </c>
      <c r="AI10" s="8">
        <v>0.42</v>
      </c>
      <c r="AJ10" s="8">
        <v>0.28000000000000003</v>
      </c>
      <c r="AK10" s="8">
        <v>0.28000000000000003</v>
      </c>
      <c r="AL10" s="8">
        <v>0.28000000000000003</v>
      </c>
      <c r="AM10" s="8">
        <v>0.23</v>
      </c>
      <c r="AN10" s="7">
        <v>0.28999999999999998</v>
      </c>
      <c r="AO10" s="8">
        <v>0.25</v>
      </c>
      <c r="AP10" s="8">
        <v>0.33</v>
      </c>
      <c r="AQ10" s="8">
        <v>0.31</v>
      </c>
      <c r="AR10" s="8">
        <v>0.21</v>
      </c>
      <c r="AS10" s="8">
        <v>0.5</v>
      </c>
      <c r="AT10" s="8">
        <v>0</v>
      </c>
      <c r="AU10" s="8">
        <v>0.39</v>
      </c>
      <c r="AV10" s="8">
        <v>0.14000000000000001</v>
      </c>
      <c r="AW10" s="8">
        <v>0.28999999999999998</v>
      </c>
      <c r="AX10" s="8">
        <v>0.28000000000000003</v>
      </c>
      <c r="AY10" s="7">
        <v>0.28999999999999998</v>
      </c>
      <c r="AZ10" s="8">
        <v>0.33</v>
      </c>
      <c r="BA10" s="8">
        <v>0.26</v>
      </c>
    </row>
    <row r="11" spans="1:53" ht="11.4" x14ac:dyDescent="0.2">
      <c r="A11" s="28" t="s">
        <v>122</v>
      </c>
      <c r="B11" s="6">
        <v>184</v>
      </c>
      <c r="C11" s="6">
        <v>118</v>
      </c>
      <c r="D11" s="6">
        <v>66</v>
      </c>
      <c r="E11" s="6">
        <v>184</v>
      </c>
      <c r="F11" s="6">
        <v>77</v>
      </c>
      <c r="G11" s="6">
        <v>76</v>
      </c>
      <c r="H11" s="6">
        <v>31</v>
      </c>
      <c r="I11" s="6">
        <v>184</v>
      </c>
      <c r="J11" s="6">
        <v>7</v>
      </c>
      <c r="K11" s="6">
        <v>19</v>
      </c>
      <c r="L11" s="6">
        <v>10</v>
      </c>
      <c r="M11" s="6">
        <v>13</v>
      </c>
      <c r="N11" s="6">
        <v>23</v>
      </c>
      <c r="O11" s="6">
        <v>16</v>
      </c>
      <c r="P11" s="6">
        <v>18</v>
      </c>
      <c r="Q11" s="6">
        <v>29</v>
      </c>
      <c r="R11" s="6">
        <v>17</v>
      </c>
      <c r="S11" s="6">
        <v>5</v>
      </c>
      <c r="T11" s="6">
        <v>22</v>
      </c>
      <c r="U11" s="6">
        <v>6</v>
      </c>
      <c r="V11" s="6">
        <v>184</v>
      </c>
      <c r="W11" s="6">
        <v>6</v>
      </c>
      <c r="X11" s="6">
        <v>24</v>
      </c>
      <c r="Y11" s="6">
        <v>10</v>
      </c>
      <c r="Z11" s="6">
        <v>4</v>
      </c>
      <c r="AA11" s="6">
        <v>2</v>
      </c>
      <c r="AB11" s="6">
        <v>11</v>
      </c>
      <c r="AC11" s="6">
        <v>11</v>
      </c>
      <c r="AD11" s="6">
        <v>6</v>
      </c>
      <c r="AE11" s="6">
        <v>6</v>
      </c>
      <c r="AF11" s="6">
        <v>47</v>
      </c>
      <c r="AG11" s="6">
        <v>13</v>
      </c>
      <c r="AH11" s="6">
        <v>7</v>
      </c>
      <c r="AI11" s="6">
        <v>4</v>
      </c>
      <c r="AJ11" s="6">
        <v>10</v>
      </c>
      <c r="AK11" s="6">
        <v>14</v>
      </c>
      <c r="AL11" s="6">
        <v>8</v>
      </c>
      <c r="AM11" s="6">
        <v>2</v>
      </c>
      <c r="AN11" s="6">
        <v>178</v>
      </c>
      <c r="AO11" s="6">
        <v>33</v>
      </c>
      <c r="AP11" s="6">
        <v>52</v>
      </c>
      <c r="AQ11" s="6">
        <v>9</v>
      </c>
      <c r="AR11" s="6">
        <v>11</v>
      </c>
      <c r="AS11" s="6">
        <v>3</v>
      </c>
      <c r="AT11" s="6">
        <v>0</v>
      </c>
      <c r="AU11" s="6">
        <v>19</v>
      </c>
      <c r="AV11" s="6">
        <v>0</v>
      </c>
      <c r="AW11" s="6">
        <v>26</v>
      </c>
      <c r="AX11" s="6">
        <v>26</v>
      </c>
      <c r="AY11" s="6">
        <v>152</v>
      </c>
      <c r="AZ11" s="6">
        <v>83</v>
      </c>
      <c r="BA11" s="6">
        <v>69</v>
      </c>
    </row>
    <row r="12" spans="1:53" x14ac:dyDescent="0.25">
      <c r="A12" s="28"/>
      <c r="B12" s="7">
        <v>0.09</v>
      </c>
      <c r="C12" s="8">
        <v>0.12</v>
      </c>
      <c r="D12" s="8">
        <v>0.06</v>
      </c>
      <c r="E12" s="7">
        <v>0.09</v>
      </c>
      <c r="F12" s="8">
        <v>0.14000000000000001</v>
      </c>
      <c r="G12" s="8">
        <v>0.11</v>
      </c>
      <c r="H12" s="8">
        <v>0.04</v>
      </c>
      <c r="I12" s="7">
        <v>0.09</v>
      </c>
      <c r="J12" s="8">
        <v>0.09</v>
      </c>
      <c r="K12" s="8">
        <v>0.08</v>
      </c>
      <c r="L12" s="8">
        <v>0.06</v>
      </c>
      <c r="M12" s="8">
        <v>0.09</v>
      </c>
      <c r="N12" s="8">
        <v>0.13</v>
      </c>
      <c r="O12" s="8">
        <v>0.09</v>
      </c>
      <c r="P12" s="8">
        <v>7.0000000000000007E-2</v>
      </c>
      <c r="Q12" s="8">
        <v>0.1</v>
      </c>
      <c r="R12" s="8">
        <v>0.1</v>
      </c>
      <c r="S12" s="8">
        <v>0.05</v>
      </c>
      <c r="T12" s="8">
        <v>0.13</v>
      </c>
      <c r="U12" s="8">
        <v>0.1</v>
      </c>
      <c r="V12" s="7">
        <v>0.09</v>
      </c>
      <c r="W12" s="8">
        <v>0.1</v>
      </c>
      <c r="X12" s="8">
        <v>0.13</v>
      </c>
      <c r="Y12" s="8">
        <v>0.18</v>
      </c>
      <c r="Z12" s="8">
        <v>0.05</v>
      </c>
      <c r="AA12" s="8">
        <v>0.03</v>
      </c>
      <c r="AB12" s="8">
        <v>0.13</v>
      </c>
      <c r="AC12" s="8">
        <v>0.12</v>
      </c>
      <c r="AD12" s="8">
        <v>0.05</v>
      </c>
      <c r="AE12" s="8">
        <v>0.06</v>
      </c>
      <c r="AF12" s="8">
        <v>0.09</v>
      </c>
      <c r="AG12" s="8">
        <v>0.08</v>
      </c>
      <c r="AH12" s="8">
        <v>0.08</v>
      </c>
      <c r="AI12" s="8">
        <v>0.05</v>
      </c>
      <c r="AJ12" s="8">
        <v>0.09</v>
      </c>
      <c r="AK12" s="8">
        <v>0.21</v>
      </c>
      <c r="AL12" s="8">
        <v>0.12</v>
      </c>
      <c r="AM12" s="8">
        <v>0.02</v>
      </c>
      <c r="AN12" s="7">
        <v>0.09</v>
      </c>
      <c r="AO12" s="8">
        <v>0.06</v>
      </c>
      <c r="AP12" s="8">
        <v>0.08</v>
      </c>
      <c r="AQ12" s="8">
        <v>0.11</v>
      </c>
      <c r="AR12" s="8">
        <v>0.09</v>
      </c>
      <c r="AS12" s="8">
        <v>0.05</v>
      </c>
      <c r="AT12" s="8">
        <v>0</v>
      </c>
      <c r="AU12" s="8">
        <v>0.28000000000000003</v>
      </c>
      <c r="AV12" s="8">
        <v>0</v>
      </c>
      <c r="AW12" s="8">
        <v>0.19</v>
      </c>
      <c r="AX12" s="8">
        <v>0.09</v>
      </c>
      <c r="AY12" s="7">
        <v>0.08</v>
      </c>
      <c r="AZ12" s="8">
        <v>0.1</v>
      </c>
      <c r="BA12" s="8">
        <v>7.0000000000000007E-2</v>
      </c>
    </row>
    <row r="13" spans="1:53" ht="11.4" x14ac:dyDescent="0.2">
      <c r="A13" s="28" t="s">
        <v>123</v>
      </c>
      <c r="B13" s="6">
        <v>44</v>
      </c>
      <c r="C13" s="6">
        <v>27</v>
      </c>
      <c r="D13" s="6">
        <v>16</v>
      </c>
      <c r="E13" s="6">
        <v>44</v>
      </c>
      <c r="F13" s="6">
        <v>24</v>
      </c>
      <c r="G13" s="6">
        <v>16</v>
      </c>
      <c r="H13" s="6">
        <v>4</v>
      </c>
      <c r="I13" s="6">
        <v>44</v>
      </c>
      <c r="J13" s="6">
        <v>6</v>
      </c>
      <c r="K13" s="6">
        <v>7</v>
      </c>
      <c r="L13" s="6">
        <v>3</v>
      </c>
      <c r="M13" s="6">
        <v>7</v>
      </c>
      <c r="N13" s="6">
        <v>1</v>
      </c>
      <c r="O13" s="6">
        <v>1</v>
      </c>
      <c r="P13" s="6">
        <v>2</v>
      </c>
      <c r="Q13" s="6">
        <v>4</v>
      </c>
      <c r="R13" s="6">
        <v>1</v>
      </c>
      <c r="S13" s="6">
        <v>1</v>
      </c>
      <c r="T13" s="6">
        <v>10</v>
      </c>
      <c r="U13" s="6">
        <v>0</v>
      </c>
      <c r="V13" s="6">
        <v>44</v>
      </c>
      <c r="W13" s="6">
        <v>0</v>
      </c>
      <c r="X13" s="6">
        <v>1</v>
      </c>
      <c r="Y13" s="6">
        <v>0</v>
      </c>
      <c r="Z13" s="6">
        <v>1</v>
      </c>
      <c r="AA13" s="6">
        <v>1</v>
      </c>
      <c r="AB13" s="6">
        <v>3</v>
      </c>
      <c r="AC13" s="6">
        <v>7</v>
      </c>
      <c r="AD13" s="6">
        <v>7</v>
      </c>
      <c r="AE13" s="6">
        <v>2</v>
      </c>
      <c r="AF13" s="6">
        <v>7</v>
      </c>
      <c r="AG13" s="6">
        <v>6</v>
      </c>
      <c r="AH13" s="6">
        <v>0</v>
      </c>
      <c r="AI13" s="6">
        <v>1</v>
      </c>
      <c r="AJ13" s="6">
        <v>5</v>
      </c>
      <c r="AK13" s="6">
        <v>0</v>
      </c>
      <c r="AL13" s="6">
        <v>1</v>
      </c>
      <c r="AM13" s="6">
        <v>0</v>
      </c>
      <c r="AN13" s="6">
        <v>44</v>
      </c>
      <c r="AO13" s="6">
        <v>4</v>
      </c>
      <c r="AP13" s="6">
        <v>19</v>
      </c>
      <c r="AQ13" s="6">
        <v>1</v>
      </c>
      <c r="AR13" s="6">
        <v>1</v>
      </c>
      <c r="AS13" s="6">
        <v>3</v>
      </c>
      <c r="AT13" s="6">
        <v>0</v>
      </c>
      <c r="AU13" s="6">
        <v>0</v>
      </c>
      <c r="AV13" s="6">
        <v>1</v>
      </c>
      <c r="AW13" s="6">
        <v>11</v>
      </c>
      <c r="AX13" s="6">
        <v>4</v>
      </c>
      <c r="AY13" s="6">
        <v>32</v>
      </c>
      <c r="AZ13" s="6">
        <v>12</v>
      </c>
      <c r="BA13" s="6">
        <v>20</v>
      </c>
    </row>
    <row r="14" spans="1:53" x14ac:dyDescent="0.25">
      <c r="A14" s="28"/>
      <c r="B14" s="7">
        <v>0.02</v>
      </c>
      <c r="C14" s="8">
        <v>0.03</v>
      </c>
      <c r="D14" s="8">
        <v>0.02</v>
      </c>
      <c r="E14" s="7">
        <v>0.02</v>
      </c>
      <c r="F14" s="8">
        <v>0.04</v>
      </c>
      <c r="G14" s="8">
        <v>0.02</v>
      </c>
      <c r="H14" s="8">
        <v>0.01</v>
      </c>
      <c r="I14" s="7">
        <v>0.02</v>
      </c>
      <c r="J14" s="8">
        <v>7.0000000000000007E-2</v>
      </c>
      <c r="K14" s="8">
        <v>0.03</v>
      </c>
      <c r="L14" s="8">
        <v>0.02</v>
      </c>
      <c r="M14" s="8">
        <v>0.05</v>
      </c>
      <c r="N14" s="8">
        <v>0.01</v>
      </c>
      <c r="O14" s="8">
        <v>0.01</v>
      </c>
      <c r="P14" s="8">
        <v>0.01</v>
      </c>
      <c r="Q14" s="8">
        <v>0.01</v>
      </c>
      <c r="R14" s="8">
        <v>0.01</v>
      </c>
      <c r="S14" s="8">
        <v>0.01</v>
      </c>
      <c r="T14" s="8">
        <v>0.06</v>
      </c>
      <c r="U14" s="8">
        <v>0</v>
      </c>
      <c r="V14" s="7">
        <v>0.02</v>
      </c>
      <c r="W14" s="8">
        <v>0</v>
      </c>
      <c r="X14" s="8">
        <v>0</v>
      </c>
      <c r="Y14" s="8">
        <v>0</v>
      </c>
      <c r="Z14" s="8">
        <v>0.02</v>
      </c>
      <c r="AA14" s="8">
        <v>0.02</v>
      </c>
      <c r="AB14" s="8">
        <v>0.04</v>
      </c>
      <c r="AC14" s="8">
        <v>0.08</v>
      </c>
      <c r="AD14" s="8">
        <v>0.06</v>
      </c>
      <c r="AE14" s="8">
        <v>0.02</v>
      </c>
      <c r="AF14" s="8">
        <v>0.01</v>
      </c>
      <c r="AG14" s="8">
        <v>0.04</v>
      </c>
      <c r="AH14" s="8">
        <v>0</v>
      </c>
      <c r="AI14" s="8">
        <v>0.02</v>
      </c>
      <c r="AJ14" s="8">
        <v>0.04</v>
      </c>
      <c r="AK14" s="8">
        <v>0</v>
      </c>
      <c r="AL14" s="8">
        <v>0.01</v>
      </c>
      <c r="AM14" s="8">
        <v>0</v>
      </c>
      <c r="AN14" s="7">
        <v>0.02</v>
      </c>
      <c r="AO14" s="8">
        <v>0.01</v>
      </c>
      <c r="AP14" s="8">
        <v>0.03</v>
      </c>
      <c r="AQ14" s="8">
        <v>0.01</v>
      </c>
      <c r="AR14" s="8">
        <v>0.01</v>
      </c>
      <c r="AS14" s="8">
        <v>0.05</v>
      </c>
      <c r="AT14" s="8">
        <v>0</v>
      </c>
      <c r="AU14" s="8">
        <v>0</v>
      </c>
      <c r="AV14" s="8">
        <v>0.1</v>
      </c>
      <c r="AW14" s="8">
        <v>0.08</v>
      </c>
      <c r="AX14" s="8">
        <v>0.02</v>
      </c>
      <c r="AY14" s="7">
        <v>0.02</v>
      </c>
      <c r="AZ14" s="8">
        <v>0.01</v>
      </c>
      <c r="BA14" s="8">
        <v>0.02</v>
      </c>
    </row>
    <row r="16" spans="1:53" x14ac:dyDescent="0.25">
      <c r="A16" s="9" t="s">
        <v>124</v>
      </c>
      <c r="B16" s="10">
        <f t="shared" ref="B16:AG16" si="0">IFERROR(SUM(B7,B9)/B5,0)</f>
        <v>0.88617074388417372</v>
      </c>
      <c r="C16" s="10">
        <f t="shared" si="0"/>
        <v>0.8507157464212679</v>
      </c>
      <c r="D16" s="10">
        <f t="shared" si="0"/>
        <v>0.92</v>
      </c>
      <c r="E16" s="10">
        <f t="shared" si="0"/>
        <v>0.88617074388417372</v>
      </c>
      <c r="F16" s="10">
        <f t="shared" si="0"/>
        <v>0.8213660245183888</v>
      </c>
      <c r="G16" s="10">
        <f t="shared" si="0"/>
        <v>0.86993006993006994</v>
      </c>
      <c r="H16" s="10">
        <f t="shared" si="0"/>
        <v>0.9526462395543176</v>
      </c>
      <c r="I16" s="10">
        <f t="shared" si="0"/>
        <v>0.88617074388417372</v>
      </c>
      <c r="J16" s="10">
        <f t="shared" si="0"/>
        <v>0.84146341463414631</v>
      </c>
      <c r="K16" s="10">
        <f t="shared" si="0"/>
        <v>0.88181818181818183</v>
      </c>
      <c r="L16" s="10">
        <f t="shared" si="0"/>
        <v>0.92727272727272725</v>
      </c>
      <c r="M16" s="10">
        <f t="shared" si="0"/>
        <v>0.86896551724137927</v>
      </c>
      <c r="N16" s="10">
        <f t="shared" si="0"/>
        <v>0.86285714285714288</v>
      </c>
      <c r="O16" s="10">
        <f t="shared" si="0"/>
        <v>0.90322580645161288</v>
      </c>
      <c r="P16" s="10">
        <f t="shared" si="0"/>
        <v>0.92395437262357416</v>
      </c>
      <c r="Q16" s="10">
        <f t="shared" si="0"/>
        <v>0.88321167883211682</v>
      </c>
      <c r="R16" s="10">
        <f t="shared" si="0"/>
        <v>0.88888888888888884</v>
      </c>
      <c r="S16" s="10">
        <f t="shared" si="0"/>
        <v>0.92708333333333337</v>
      </c>
      <c r="T16" s="10">
        <f t="shared" si="0"/>
        <v>0.81065088757396453</v>
      </c>
      <c r="U16" s="10">
        <f t="shared" si="0"/>
        <v>0.89090909090909087</v>
      </c>
      <c r="V16" s="10">
        <f t="shared" si="0"/>
        <v>0.88617074388417372</v>
      </c>
      <c r="W16" s="10">
        <f t="shared" si="0"/>
        <v>0.89090909090909087</v>
      </c>
      <c r="X16" s="10">
        <f t="shared" si="0"/>
        <v>0.8651685393258427</v>
      </c>
      <c r="Y16" s="10">
        <f t="shared" si="0"/>
        <v>0.81481481481481477</v>
      </c>
      <c r="Z16" s="10">
        <f t="shared" si="0"/>
        <v>0.93258426966292129</v>
      </c>
      <c r="AA16" s="10">
        <f t="shared" si="0"/>
        <v>0.94444444444444442</v>
      </c>
      <c r="AB16" s="10">
        <f t="shared" si="0"/>
        <v>0.82278481012658233</v>
      </c>
      <c r="AC16" s="10">
        <f t="shared" si="0"/>
        <v>0.797752808988764</v>
      </c>
      <c r="AD16" s="10">
        <f t="shared" si="0"/>
        <v>0.88524590163934425</v>
      </c>
      <c r="AE16" s="10">
        <f t="shared" si="0"/>
        <v>0.92</v>
      </c>
      <c r="AF16" s="10">
        <f t="shared" si="0"/>
        <v>0.89906542056074767</v>
      </c>
      <c r="AG16" s="10">
        <f t="shared" si="0"/>
        <v>0.87012987012987009</v>
      </c>
      <c r="AH16" s="10">
        <f t="shared" ref="AH16:BA16" si="1">IFERROR(SUM(AH7,AH9)/AH5,0)</f>
        <v>0.91566265060240959</v>
      </c>
      <c r="AI16" s="10">
        <f t="shared" si="1"/>
        <v>0.93827160493827155</v>
      </c>
      <c r="AJ16" s="10">
        <f t="shared" si="1"/>
        <v>0.86842105263157898</v>
      </c>
      <c r="AK16" s="10">
        <f t="shared" si="1"/>
        <v>0.78787878787878785</v>
      </c>
      <c r="AL16" s="10">
        <f t="shared" si="1"/>
        <v>0.86363636363636365</v>
      </c>
      <c r="AM16" s="10">
        <f t="shared" si="1"/>
        <v>0.97014925373134331</v>
      </c>
      <c r="AN16" s="10">
        <f t="shared" si="1"/>
        <v>0.88603696098562623</v>
      </c>
      <c r="AO16" s="10">
        <f t="shared" si="1"/>
        <v>0.93142857142857138</v>
      </c>
      <c r="AP16" s="10">
        <f t="shared" si="1"/>
        <v>0.89113530326594093</v>
      </c>
      <c r="AQ16" s="10">
        <f t="shared" si="1"/>
        <v>0.88636363636363635</v>
      </c>
      <c r="AR16" s="10">
        <f t="shared" si="1"/>
        <v>0.90756302521008403</v>
      </c>
      <c r="AS16" s="10">
        <f t="shared" si="1"/>
        <v>0.89090909090909087</v>
      </c>
      <c r="AT16" s="10">
        <f t="shared" si="1"/>
        <v>1</v>
      </c>
      <c r="AU16" s="10">
        <f t="shared" si="1"/>
        <v>0.72857142857142854</v>
      </c>
      <c r="AV16" s="10">
        <f t="shared" si="1"/>
        <v>0.81818181818181823</v>
      </c>
      <c r="AW16" s="10">
        <f t="shared" si="1"/>
        <v>0.73381294964028776</v>
      </c>
      <c r="AX16" s="10">
        <f t="shared" si="1"/>
        <v>0.89273356401384085</v>
      </c>
      <c r="AY16" s="10">
        <f t="shared" si="1"/>
        <v>0.8973214285714286</v>
      </c>
      <c r="AZ16" s="10">
        <f t="shared" si="1"/>
        <v>0.88914819136522749</v>
      </c>
      <c r="BA16" s="10">
        <f t="shared" si="1"/>
        <v>0.90481283422459891</v>
      </c>
    </row>
    <row r="18" spans="1:53" x14ac:dyDescent="0.25">
      <c r="A18" s="9" t="s">
        <v>125</v>
      </c>
      <c r="B18" s="10">
        <f t="shared" ref="B18:AG18" si="2">IFERROR(SUM(B11,B13)/B5,0)</f>
        <v>0.11382925611582626</v>
      </c>
      <c r="C18" s="10">
        <f t="shared" si="2"/>
        <v>0.14826175869120656</v>
      </c>
      <c r="D18" s="10">
        <f t="shared" si="2"/>
        <v>0.08</v>
      </c>
      <c r="E18" s="10">
        <f t="shared" si="2"/>
        <v>0.11382925611582626</v>
      </c>
      <c r="F18" s="10">
        <f t="shared" si="2"/>
        <v>0.17688266199649738</v>
      </c>
      <c r="G18" s="10">
        <f t="shared" si="2"/>
        <v>0.12867132867132866</v>
      </c>
      <c r="H18" s="10">
        <f t="shared" si="2"/>
        <v>4.8746518105849582E-2</v>
      </c>
      <c r="I18" s="10">
        <f t="shared" si="2"/>
        <v>0.11382925611582626</v>
      </c>
      <c r="J18" s="10">
        <f t="shared" si="2"/>
        <v>0.15853658536585366</v>
      </c>
      <c r="K18" s="10">
        <f t="shared" si="2"/>
        <v>0.11818181818181818</v>
      </c>
      <c r="L18" s="10">
        <f t="shared" si="2"/>
        <v>7.8787878787878782E-2</v>
      </c>
      <c r="M18" s="10">
        <f t="shared" si="2"/>
        <v>0.13793103448275862</v>
      </c>
      <c r="N18" s="10">
        <f t="shared" si="2"/>
        <v>0.13714285714285715</v>
      </c>
      <c r="O18" s="10">
        <f t="shared" si="2"/>
        <v>9.1397849462365593E-2</v>
      </c>
      <c r="P18" s="10">
        <f t="shared" si="2"/>
        <v>7.6045627376425853E-2</v>
      </c>
      <c r="Q18" s="10">
        <f t="shared" si="2"/>
        <v>0.12043795620437957</v>
      </c>
      <c r="R18" s="10">
        <f t="shared" si="2"/>
        <v>0.10526315789473684</v>
      </c>
      <c r="S18" s="10">
        <f t="shared" si="2"/>
        <v>6.25E-2</v>
      </c>
      <c r="T18" s="10">
        <f t="shared" si="2"/>
        <v>0.1893491124260355</v>
      </c>
      <c r="U18" s="10">
        <f t="shared" si="2"/>
        <v>0.10909090909090909</v>
      </c>
      <c r="V18" s="10">
        <f t="shared" si="2"/>
        <v>0.11382925611582626</v>
      </c>
      <c r="W18" s="10">
        <f t="shared" si="2"/>
        <v>0.10909090909090909</v>
      </c>
      <c r="X18" s="10">
        <f t="shared" si="2"/>
        <v>0.1404494382022472</v>
      </c>
      <c r="Y18" s="10">
        <f t="shared" si="2"/>
        <v>0.18518518518518517</v>
      </c>
      <c r="Z18" s="10">
        <f t="shared" si="2"/>
        <v>5.6179775280898875E-2</v>
      </c>
      <c r="AA18" s="10">
        <f t="shared" si="2"/>
        <v>4.1666666666666664E-2</v>
      </c>
      <c r="AB18" s="10">
        <f t="shared" si="2"/>
        <v>0.17721518987341772</v>
      </c>
      <c r="AC18" s="10">
        <f t="shared" si="2"/>
        <v>0.20224719101123595</v>
      </c>
      <c r="AD18" s="10">
        <f t="shared" si="2"/>
        <v>0.10655737704918032</v>
      </c>
      <c r="AE18" s="10">
        <f t="shared" si="2"/>
        <v>0.08</v>
      </c>
      <c r="AF18" s="10">
        <f t="shared" si="2"/>
        <v>0.10093457943925234</v>
      </c>
      <c r="AG18" s="10">
        <f t="shared" si="2"/>
        <v>0.12337662337662338</v>
      </c>
      <c r="AH18" s="10">
        <f t="shared" ref="AH18:BA18" si="3">IFERROR(SUM(AH11,AH13)/AH5,0)</f>
        <v>8.4337349397590355E-2</v>
      </c>
      <c r="AI18" s="10">
        <f t="shared" si="3"/>
        <v>6.1728395061728392E-2</v>
      </c>
      <c r="AJ18" s="10">
        <f t="shared" si="3"/>
        <v>0.13157894736842105</v>
      </c>
      <c r="AK18" s="10">
        <f t="shared" si="3"/>
        <v>0.21212121212121213</v>
      </c>
      <c r="AL18" s="10">
        <f t="shared" si="3"/>
        <v>0.13636363636363635</v>
      </c>
      <c r="AM18" s="10">
        <f t="shared" si="3"/>
        <v>2.9850746268656716E-2</v>
      </c>
      <c r="AN18" s="10">
        <f t="shared" si="3"/>
        <v>0.11396303901437371</v>
      </c>
      <c r="AO18" s="10">
        <f t="shared" si="3"/>
        <v>7.047619047619047E-2</v>
      </c>
      <c r="AP18" s="10">
        <f t="shared" si="3"/>
        <v>0.1104199066874028</v>
      </c>
      <c r="AQ18" s="10">
        <f t="shared" si="3"/>
        <v>0.11363636363636363</v>
      </c>
      <c r="AR18" s="10">
        <f t="shared" si="3"/>
        <v>0.10084033613445378</v>
      </c>
      <c r="AS18" s="10">
        <f t="shared" si="3"/>
        <v>0.10909090909090909</v>
      </c>
      <c r="AT18" s="10">
        <f t="shared" si="3"/>
        <v>0</v>
      </c>
      <c r="AU18" s="10">
        <f t="shared" si="3"/>
        <v>0.27142857142857141</v>
      </c>
      <c r="AV18" s="10">
        <f t="shared" si="3"/>
        <v>9.0909090909090912E-2</v>
      </c>
      <c r="AW18" s="10">
        <f t="shared" si="3"/>
        <v>0.26618705035971224</v>
      </c>
      <c r="AX18" s="10">
        <f t="shared" si="3"/>
        <v>0.10380622837370242</v>
      </c>
      <c r="AY18" s="10">
        <f t="shared" si="3"/>
        <v>0.10267857142857142</v>
      </c>
      <c r="AZ18" s="10">
        <f t="shared" si="3"/>
        <v>0.11085180863477247</v>
      </c>
      <c r="BA18" s="10">
        <f t="shared" si="3"/>
        <v>9.5187165775401067E-2</v>
      </c>
    </row>
    <row r="20" spans="1:53" ht="13.8" x14ac:dyDescent="0.3">
      <c r="A20" s="11" t="s">
        <v>63</v>
      </c>
    </row>
  </sheetData>
  <mergeCells count="14">
    <mergeCell ref="A11:A12"/>
    <mergeCell ref="A13:A14"/>
    <mergeCell ref="AY1:BA1"/>
    <mergeCell ref="A3:BA3"/>
    <mergeCell ref="A4:BA4"/>
    <mergeCell ref="A5:A6"/>
    <mergeCell ref="A7:A8"/>
    <mergeCell ref="A9:A10"/>
    <mergeCell ref="A1:A2"/>
    <mergeCell ref="B1:D1"/>
    <mergeCell ref="E1:H1"/>
    <mergeCell ref="I1:U1"/>
    <mergeCell ref="V1:AM1"/>
    <mergeCell ref="AN1:AX1"/>
  </mergeCells>
  <hyperlinks>
    <hyperlink ref="A20" location="INDEX!A1" display="Back To Index" xr:uid="{00000000-0004-0000-1000-000000000000}"/>
  </hyperlinks>
  <pageMargins left="0.7" right="0.7" top="0.75" bottom="0.75" header="0.3" footer="0.3"/>
  <pageSetup paperSize="9" fitToWidth="99" orientation="landscape" verticalDpi="0" r:id="rId1"/>
  <headerFooter>
    <oddFooter>&amp;LOpinium Research Confidential&amp;C&amp;D&amp;RPage &amp;P</oddFooter>
  </headerFooter>
  <colBreaks count="4" manualBreakCount="4">
    <brk id="8" max="1048575" man="1"/>
    <brk id="21" max="1048575" man="1"/>
    <brk id="39" max="1048575" man="1"/>
    <brk id="50"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BA20"/>
  <sheetViews>
    <sheetView showGridLines="0" workbookViewId="0">
      <pane xSplit="1" ySplit="6" topLeftCell="B7" activePane="bottomRight" state="frozen"/>
      <selection sqref="A1:A2"/>
      <selection pane="topRight" sqref="A1:A2"/>
      <selection pane="bottomLeft" sqref="A1:A2"/>
      <selection pane="bottomRight" activeCell="A20" sqref="A20"/>
    </sheetView>
  </sheetViews>
  <sheetFormatPr defaultColWidth="9" defaultRowHeight="12" x14ac:dyDescent="0.25"/>
  <cols>
    <col min="1" max="1" width="40.59765625" style="9" customWidth="1"/>
    <col min="2" max="53" width="10.59765625" style="1" customWidth="1"/>
    <col min="54" max="1000" width="7.8984375" style="1" customWidth="1"/>
    <col min="1001" max="16384" width="9" style="1"/>
  </cols>
  <sheetData>
    <row r="1" spans="1:53" ht="11.4" x14ac:dyDescent="0.2">
      <c r="A1" s="32" t="s">
        <v>117</v>
      </c>
      <c r="B1" s="29" t="s">
        <v>0</v>
      </c>
      <c r="C1" s="29"/>
      <c r="D1" s="29"/>
      <c r="E1" s="29" t="s">
        <v>1</v>
      </c>
      <c r="F1" s="29"/>
      <c r="G1" s="29"/>
      <c r="H1" s="29"/>
      <c r="I1" s="29" t="s">
        <v>2</v>
      </c>
      <c r="J1" s="29"/>
      <c r="K1" s="29"/>
      <c r="L1" s="29"/>
      <c r="M1" s="29"/>
      <c r="N1" s="29"/>
      <c r="O1" s="29"/>
      <c r="P1" s="29"/>
      <c r="Q1" s="29"/>
      <c r="R1" s="29"/>
      <c r="S1" s="29"/>
      <c r="T1" s="29"/>
      <c r="U1" s="29"/>
      <c r="V1" s="29" t="s">
        <v>3</v>
      </c>
      <c r="W1" s="29"/>
      <c r="X1" s="29"/>
      <c r="Y1" s="29"/>
      <c r="Z1" s="29"/>
      <c r="AA1" s="29"/>
      <c r="AB1" s="29"/>
      <c r="AC1" s="29"/>
      <c r="AD1" s="29"/>
      <c r="AE1" s="29"/>
      <c r="AF1" s="29"/>
      <c r="AG1" s="29"/>
      <c r="AH1" s="29"/>
      <c r="AI1" s="29"/>
      <c r="AJ1" s="29"/>
      <c r="AK1" s="29"/>
      <c r="AL1" s="29"/>
      <c r="AM1" s="29"/>
      <c r="AN1" s="29" t="s">
        <v>4</v>
      </c>
      <c r="AO1" s="29"/>
      <c r="AP1" s="29"/>
      <c r="AQ1" s="29"/>
      <c r="AR1" s="29"/>
      <c r="AS1" s="29"/>
      <c r="AT1" s="29"/>
      <c r="AU1" s="29"/>
      <c r="AV1" s="29"/>
      <c r="AW1" s="29"/>
      <c r="AX1" s="29"/>
      <c r="AY1" s="29" t="s">
        <v>5</v>
      </c>
      <c r="AZ1" s="29"/>
      <c r="BA1" s="29"/>
    </row>
    <row r="2" spans="1:53" ht="46.2" x14ac:dyDescent="0.25">
      <c r="A2" s="32"/>
      <c r="B2" s="2" t="s">
        <v>6</v>
      </c>
      <c r="C2" s="3" t="s">
        <v>7</v>
      </c>
      <c r="D2" s="3" t="s">
        <v>8</v>
      </c>
      <c r="E2" s="2" t="s">
        <v>6</v>
      </c>
      <c r="F2" s="3" t="s">
        <v>9</v>
      </c>
      <c r="G2" s="3" t="s">
        <v>10</v>
      </c>
      <c r="H2" s="3" t="s">
        <v>11</v>
      </c>
      <c r="I2" s="2" t="s">
        <v>6</v>
      </c>
      <c r="J2" s="3" t="s">
        <v>12</v>
      </c>
      <c r="K2" s="3" t="s">
        <v>13</v>
      </c>
      <c r="L2" s="3" t="s">
        <v>14</v>
      </c>
      <c r="M2" s="3" t="s">
        <v>15</v>
      </c>
      <c r="N2" s="3" t="s">
        <v>16</v>
      </c>
      <c r="O2" s="3" t="s">
        <v>17</v>
      </c>
      <c r="P2" s="3" t="s">
        <v>18</v>
      </c>
      <c r="Q2" s="3" t="s">
        <v>19</v>
      </c>
      <c r="R2" s="3" t="s">
        <v>20</v>
      </c>
      <c r="S2" s="3" t="s">
        <v>21</v>
      </c>
      <c r="T2" s="3" t="s">
        <v>22</v>
      </c>
      <c r="U2" s="3" t="s">
        <v>23</v>
      </c>
      <c r="V2" s="2" t="s">
        <v>6</v>
      </c>
      <c r="W2" s="3" t="s">
        <v>24</v>
      </c>
      <c r="X2" s="3" t="s">
        <v>25</v>
      </c>
      <c r="Y2" s="3" t="s">
        <v>26</v>
      </c>
      <c r="Z2" s="3" t="s">
        <v>27</v>
      </c>
      <c r="AA2" s="3" t="s">
        <v>28</v>
      </c>
      <c r="AB2" s="3" t="s">
        <v>29</v>
      </c>
      <c r="AC2" s="3" t="s">
        <v>30</v>
      </c>
      <c r="AD2" s="3" t="s">
        <v>31</v>
      </c>
      <c r="AE2" s="3" t="s">
        <v>32</v>
      </c>
      <c r="AF2" s="3" t="s">
        <v>18</v>
      </c>
      <c r="AG2" s="3" t="s">
        <v>33</v>
      </c>
      <c r="AH2" s="3" t="s">
        <v>34</v>
      </c>
      <c r="AI2" s="3" t="s">
        <v>35</v>
      </c>
      <c r="AJ2" s="3" t="s">
        <v>36</v>
      </c>
      <c r="AK2" s="3" t="s">
        <v>37</v>
      </c>
      <c r="AL2" s="3" t="s">
        <v>38</v>
      </c>
      <c r="AM2" s="3" t="s">
        <v>39</v>
      </c>
      <c r="AN2" s="2" t="s">
        <v>6</v>
      </c>
      <c r="AO2" s="3" t="s">
        <v>40</v>
      </c>
      <c r="AP2" s="3" t="s">
        <v>41</v>
      </c>
      <c r="AQ2" s="3" t="s">
        <v>42</v>
      </c>
      <c r="AR2" s="3" t="s">
        <v>43</v>
      </c>
      <c r="AS2" s="3" t="s">
        <v>44</v>
      </c>
      <c r="AT2" s="3" t="s">
        <v>45</v>
      </c>
      <c r="AU2" s="3" t="s">
        <v>46</v>
      </c>
      <c r="AV2" s="3" t="s">
        <v>47</v>
      </c>
      <c r="AW2" s="3" t="s">
        <v>48</v>
      </c>
      <c r="AX2" s="3" t="s">
        <v>49</v>
      </c>
      <c r="AY2" s="2" t="s">
        <v>6</v>
      </c>
      <c r="AZ2" s="3" t="s">
        <v>50</v>
      </c>
      <c r="BA2" s="3" t="s">
        <v>51</v>
      </c>
    </row>
    <row r="3" spans="1:53" ht="11.4" x14ac:dyDescent="0.2">
      <c r="A3" s="30" t="s">
        <v>130</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row>
    <row r="4" spans="1:53" x14ac:dyDescent="0.25">
      <c r="A4" s="28" t="s">
        <v>131</v>
      </c>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row>
    <row r="5" spans="1:53" ht="11.4" x14ac:dyDescent="0.2">
      <c r="A5" s="31" t="s">
        <v>54</v>
      </c>
      <c r="B5" s="6">
        <v>2003</v>
      </c>
      <c r="C5" s="6">
        <v>978</v>
      </c>
      <c r="D5" s="6">
        <v>1025</v>
      </c>
      <c r="E5" s="6">
        <v>2003</v>
      </c>
      <c r="F5" s="6">
        <v>571</v>
      </c>
      <c r="G5" s="6">
        <v>715</v>
      </c>
      <c r="H5" s="6">
        <v>718</v>
      </c>
      <c r="I5" s="6">
        <v>2003</v>
      </c>
      <c r="J5" s="6">
        <v>82</v>
      </c>
      <c r="K5" s="6">
        <v>220</v>
      </c>
      <c r="L5" s="6">
        <v>165</v>
      </c>
      <c r="M5" s="6">
        <v>145</v>
      </c>
      <c r="N5" s="6">
        <v>175</v>
      </c>
      <c r="O5" s="6">
        <v>186</v>
      </c>
      <c r="P5" s="6">
        <v>263</v>
      </c>
      <c r="Q5" s="6">
        <v>274</v>
      </c>
      <c r="R5" s="6">
        <v>171</v>
      </c>
      <c r="S5" s="6">
        <v>96</v>
      </c>
      <c r="T5" s="6">
        <v>169</v>
      </c>
      <c r="U5" s="6">
        <v>55</v>
      </c>
      <c r="V5" s="6">
        <v>2003</v>
      </c>
      <c r="W5" s="6">
        <v>55</v>
      </c>
      <c r="X5" s="6">
        <v>178</v>
      </c>
      <c r="Y5" s="6">
        <v>54</v>
      </c>
      <c r="Z5" s="6">
        <v>89</v>
      </c>
      <c r="AA5" s="6">
        <v>72</v>
      </c>
      <c r="AB5" s="6">
        <v>79</v>
      </c>
      <c r="AC5" s="6">
        <v>89</v>
      </c>
      <c r="AD5" s="6">
        <v>122</v>
      </c>
      <c r="AE5" s="6">
        <v>100</v>
      </c>
      <c r="AF5" s="6">
        <v>535</v>
      </c>
      <c r="AG5" s="6">
        <v>154</v>
      </c>
      <c r="AH5" s="6">
        <v>83</v>
      </c>
      <c r="AI5" s="6">
        <v>81</v>
      </c>
      <c r="AJ5" s="6">
        <v>114</v>
      </c>
      <c r="AK5" s="6">
        <v>66</v>
      </c>
      <c r="AL5" s="6">
        <v>66</v>
      </c>
      <c r="AM5" s="6">
        <v>67</v>
      </c>
      <c r="AN5" s="6">
        <v>1948</v>
      </c>
      <c r="AO5" s="6">
        <v>525</v>
      </c>
      <c r="AP5" s="6">
        <v>643</v>
      </c>
      <c r="AQ5" s="6">
        <v>88</v>
      </c>
      <c r="AR5" s="6">
        <v>119</v>
      </c>
      <c r="AS5" s="6">
        <v>55</v>
      </c>
      <c r="AT5" s="6">
        <v>9</v>
      </c>
      <c r="AU5" s="6">
        <v>70</v>
      </c>
      <c r="AV5" s="6">
        <v>11</v>
      </c>
      <c r="AW5" s="6">
        <v>139</v>
      </c>
      <c r="AX5" s="6">
        <v>289</v>
      </c>
      <c r="AY5" s="6">
        <v>1792</v>
      </c>
      <c r="AZ5" s="6">
        <v>857</v>
      </c>
      <c r="BA5" s="6">
        <v>935</v>
      </c>
    </row>
    <row r="6" spans="1:53" x14ac:dyDescent="0.25">
      <c r="A6" s="28"/>
      <c r="B6" s="7">
        <v>1</v>
      </c>
      <c r="C6" s="7">
        <v>1</v>
      </c>
      <c r="D6" s="7">
        <v>1</v>
      </c>
      <c r="E6" s="7">
        <v>1</v>
      </c>
      <c r="F6" s="7">
        <v>1</v>
      </c>
      <c r="G6" s="7">
        <v>1</v>
      </c>
      <c r="H6" s="7">
        <v>1</v>
      </c>
      <c r="I6" s="7">
        <v>1</v>
      </c>
      <c r="J6" s="7">
        <v>1</v>
      </c>
      <c r="K6" s="7">
        <v>1</v>
      </c>
      <c r="L6" s="7">
        <v>1</v>
      </c>
      <c r="M6" s="7">
        <v>1</v>
      </c>
      <c r="N6" s="7">
        <v>1</v>
      </c>
      <c r="O6" s="7">
        <v>1</v>
      </c>
      <c r="P6" s="7">
        <v>1</v>
      </c>
      <c r="Q6" s="7">
        <v>1</v>
      </c>
      <c r="R6" s="7">
        <v>1</v>
      </c>
      <c r="S6" s="7">
        <v>1</v>
      </c>
      <c r="T6" s="7">
        <v>1</v>
      </c>
      <c r="U6" s="7">
        <v>1</v>
      </c>
      <c r="V6" s="7">
        <v>1</v>
      </c>
      <c r="W6" s="7">
        <v>1</v>
      </c>
      <c r="X6" s="7">
        <v>1</v>
      </c>
      <c r="Y6" s="7">
        <v>1</v>
      </c>
      <c r="Z6" s="7">
        <v>1</v>
      </c>
      <c r="AA6" s="7">
        <v>1</v>
      </c>
      <c r="AB6" s="7">
        <v>1</v>
      </c>
      <c r="AC6" s="7">
        <v>1</v>
      </c>
      <c r="AD6" s="7">
        <v>1</v>
      </c>
      <c r="AE6" s="7">
        <v>1</v>
      </c>
      <c r="AF6" s="7">
        <v>1</v>
      </c>
      <c r="AG6" s="7">
        <v>1</v>
      </c>
      <c r="AH6" s="7">
        <v>1</v>
      </c>
      <c r="AI6" s="7">
        <v>1</v>
      </c>
      <c r="AJ6" s="7">
        <v>1</v>
      </c>
      <c r="AK6" s="7">
        <v>1</v>
      </c>
      <c r="AL6" s="7">
        <v>1</v>
      </c>
      <c r="AM6" s="7">
        <v>1</v>
      </c>
      <c r="AN6" s="7">
        <v>1</v>
      </c>
      <c r="AO6" s="7">
        <v>1</v>
      </c>
      <c r="AP6" s="7">
        <v>1</v>
      </c>
      <c r="AQ6" s="7">
        <v>1</v>
      </c>
      <c r="AR6" s="7">
        <v>1</v>
      </c>
      <c r="AS6" s="7">
        <v>1</v>
      </c>
      <c r="AT6" s="7">
        <v>1</v>
      </c>
      <c r="AU6" s="7">
        <v>1</v>
      </c>
      <c r="AV6" s="7">
        <v>1</v>
      </c>
      <c r="AW6" s="7">
        <v>1</v>
      </c>
      <c r="AX6" s="7">
        <v>1</v>
      </c>
      <c r="AY6" s="7">
        <v>1</v>
      </c>
      <c r="AZ6" s="7">
        <v>1</v>
      </c>
      <c r="BA6" s="7">
        <v>1</v>
      </c>
    </row>
    <row r="7" spans="1:53" ht="11.4" x14ac:dyDescent="0.2">
      <c r="A7" s="28" t="s">
        <v>120</v>
      </c>
      <c r="B7" s="6">
        <v>629</v>
      </c>
      <c r="C7" s="6">
        <v>309</v>
      </c>
      <c r="D7" s="6">
        <v>321</v>
      </c>
      <c r="E7" s="6">
        <v>629</v>
      </c>
      <c r="F7" s="6">
        <v>164</v>
      </c>
      <c r="G7" s="6">
        <v>196</v>
      </c>
      <c r="H7" s="6">
        <v>269</v>
      </c>
      <c r="I7" s="6">
        <v>629</v>
      </c>
      <c r="J7" s="6">
        <v>23</v>
      </c>
      <c r="K7" s="6">
        <v>56</v>
      </c>
      <c r="L7" s="6">
        <v>50</v>
      </c>
      <c r="M7" s="6">
        <v>39</v>
      </c>
      <c r="N7" s="6">
        <v>58</v>
      </c>
      <c r="O7" s="6">
        <v>61</v>
      </c>
      <c r="P7" s="6">
        <v>91</v>
      </c>
      <c r="Q7" s="6">
        <v>83</v>
      </c>
      <c r="R7" s="6">
        <v>62</v>
      </c>
      <c r="S7" s="6">
        <v>31</v>
      </c>
      <c r="T7" s="6">
        <v>53</v>
      </c>
      <c r="U7" s="6">
        <v>22</v>
      </c>
      <c r="V7" s="6">
        <v>629</v>
      </c>
      <c r="W7" s="6">
        <v>22</v>
      </c>
      <c r="X7" s="6">
        <v>57</v>
      </c>
      <c r="Y7" s="6">
        <v>12</v>
      </c>
      <c r="Z7" s="6">
        <v>33</v>
      </c>
      <c r="AA7" s="6">
        <v>25</v>
      </c>
      <c r="AB7" s="6">
        <v>24</v>
      </c>
      <c r="AC7" s="6">
        <v>28</v>
      </c>
      <c r="AD7" s="6">
        <v>41</v>
      </c>
      <c r="AE7" s="6">
        <v>27</v>
      </c>
      <c r="AF7" s="6">
        <v>182</v>
      </c>
      <c r="AG7" s="6">
        <v>40</v>
      </c>
      <c r="AH7" s="6">
        <v>23</v>
      </c>
      <c r="AI7" s="6">
        <v>27</v>
      </c>
      <c r="AJ7" s="6">
        <v>27</v>
      </c>
      <c r="AK7" s="6">
        <v>22</v>
      </c>
      <c r="AL7" s="6">
        <v>18</v>
      </c>
      <c r="AM7" s="6">
        <v>23</v>
      </c>
      <c r="AN7" s="6">
        <v>607</v>
      </c>
      <c r="AO7" s="6">
        <v>170</v>
      </c>
      <c r="AP7" s="6">
        <v>194</v>
      </c>
      <c r="AQ7" s="6">
        <v>37</v>
      </c>
      <c r="AR7" s="6">
        <v>38</v>
      </c>
      <c r="AS7" s="6">
        <v>20</v>
      </c>
      <c r="AT7" s="6">
        <v>4</v>
      </c>
      <c r="AU7" s="6">
        <v>24</v>
      </c>
      <c r="AV7" s="6">
        <v>5</v>
      </c>
      <c r="AW7" s="6">
        <v>35</v>
      </c>
      <c r="AX7" s="6">
        <v>81</v>
      </c>
      <c r="AY7" s="6">
        <v>581</v>
      </c>
      <c r="AZ7" s="6">
        <v>311</v>
      </c>
      <c r="BA7" s="6">
        <v>270</v>
      </c>
    </row>
    <row r="8" spans="1:53" x14ac:dyDescent="0.25">
      <c r="A8" s="28"/>
      <c r="B8" s="7">
        <v>0.31</v>
      </c>
      <c r="C8" s="8">
        <v>0.32</v>
      </c>
      <c r="D8" s="8">
        <v>0.31</v>
      </c>
      <c r="E8" s="7">
        <v>0.31</v>
      </c>
      <c r="F8" s="8">
        <v>0.28999999999999998</v>
      </c>
      <c r="G8" s="8">
        <v>0.27</v>
      </c>
      <c r="H8" s="8">
        <v>0.38</v>
      </c>
      <c r="I8" s="7">
        <v>0.31</v>
      </c>
      <c r="J8" s="8">
        <v>0.28000000000000003</v>
      </c>
      <c r="K8" s="8">
        <v>0.25</v>
      </c>
      <c r="L8" s="8">
        <v>0.3</v>
      </c>
      <c r="M8" s="8">
        <v>0.27</v>
      </c>
      <c r="N8" s="8">
        <v>0.33</v>
      </c>
      <c r="O8" s="8">
        <v>0.33</v>
      </c>
      <c r="P8" s="8">
        <v>0.34</v>
      </c>
      <c r="Q8" s="8">
        <v>0.3</v>
      </c>
      <c r="R8" s="8">
        <v>0.36</v>
      </c>
      <c r="S8" s="8">
        <v>0.33</v>
      </c>
      <c r="T8" s="8">
        <v>0.31</v>
      </c>
      <c r="U8" s="8">
        <v>0.39</v>
      </c>
      <c r="V8" s="7">
        <v>0.31</v>
      </c>
      <c r="W8" s="8">
        <v>0.39</v>
      </c>
      <c r="X8" s="8">
        <v>0.32</v>
      </c>
      <c r="Y8" s="8">
        <v>0.22</v>
      </c>
      <c r="Z8" s="8">
        <v>0.37</v>
      </c>
      <c r="AA8" s="8">
        <v>0.34</v>
      </c>
      <c r="AB8" s="8">
        <v>0.31</v>
      </c>
      <c r="AC8" s="8">
        <v>0.32</v>
      </c>
      <c r="AD8" s="8">
        <v>0.33</v>
      </c>
      <c r="AE8" s="8">
        <v>0.28000000000000003</v>
      </c>
      <c r="AF8" s="8">
        <v>0.34</v>
      </c>
      <c r="AG8" s="8">
        <v>0.26</v>
      </c>
      <c r="AH8" s="8">
        <v>0.28000000000000003</v>
      </c>
      <c r="AI8" s="8">
        <v>0.33</v>
      </c>
      <c r="AJ8" s="8">
        <v>0.23</v>
      </c>
      <c r="AK8" s="8">
        <v>0.33</v>
      </c>
      <c r="AL8" s="8">
        <v>0.27</v>
      </c>
      <c r="AM8" s="8">
        <v>0.34</v>
      </c>
      <c r="AN8" s="7">
        <v>0.31</v>
      </c>
      <c r="AO8" s="8">
        <v>0.32</v>
      </c>
      <c r="AP8" s="8">
        <v>0.3</v>
      </c>
      <c r="AQ8" s="8">
        <v>0.43</v>
      </c>
      <c r="AR8" s="8">
        <v>0.32</v>
      </c>
      <c r="AS8" s="8">
        <v>0.36</v>
      </c>
      <c r="AT8" s="8">
        <v>0.45</v>
      </c>
      <c r="AU8" s="8">
        <v>0.35</v>
      </c>
      <c r="AV8" s="8">
        <v>0.43</v>
      </c>
      <c r="AW8" s="8">
        <v>0.25</v>
      </c>
      <c r="AX8" s="8">
        <v>0.28000000000000003</v>
      </c>
      <c r="AY8" s="7">
        <v>0.32</v>
      </c>
      <c r="AZ8" s="8">
        <v>0.36</v>
      </c>
      <c r="BA8" s="8">
        <v>0.28999999999999998</v>
      </c>
    </row>
    <row r="9" spans="1:53" ht="11.4" x14ac:dyDescent="0.2">
      <c r="A9" s="28" t="s">
        <v>121</v>
      </c>
      <c r="B9" s="6">
        <v>718</v>
      </c>
      <c r="C9" s="6">
        <v>303</v>
      </c>
      <c r="D9" s="6">
        <v>415</v>
      </c>
      <c r="E9" s="6">
        <v>718</v>
      </c>
      <c r="F9" s="6">
        <v>198</v>
      </c>
      <c r="G9" s="6">
        <v>249</v>
      </c>
      <c r="H9" s="6">
        <v>272</v>
      </c>
      <c r="I9" s="6">
        <v>718</v>
      </c>
      <c r="J9" s="6">
        <v>26</v>
      </c>
      <c r="K9" s="6">
        <v>75</v>
      </c>
      <c r="L9" s="6">
        <v>60</v>
      </c>
      <c r="M9" s="6">
        <v>66</v>
      </c>
      <c r="N9" s="6">
        <v>49</v>
      </c>
      <c r="O9" s="6">
        <v>64</v>
      </c>
      <c r="P9" s="6">
        <v>99</v>
      </c>
      <c r="Q9" s="6">
        <v>107</v>
      </c>
      <c r="R9" s="6">
        <v>68</v>
      </c>
      <c r="S9" s="6">
        <v>39</v>
      </c>
      <c r="T9" s="6">
        <v>51</v>
      </c>
      <c r="U9" s="6">
        <v>14</v>
      </c>
      <c r="V9" s="6">
        <v>718</v>
      </c>
      <c r="W9" s="6">
        <v>14</v>
      </c>
      <c r="X9" s="6">
        <v>55</v>
      </c>
      <c r="Y9" s="6">
        <v>20</v>
      </c>
      <c r="Z9" s="6">
        <v>36</v>
      </c>
      <c r="AA9" s="6">
        <v>32</v>
      </c>
      <c r="AB9" s="6">
        <v>22</v>
      </c>
      <c r="AC9" s="6">
        <v>29</v>
      </c>
      <c r="AD9" s="6">
        <v>44</v>
      </c>
      <c r="AE9" s="6">
        <v>31</v>
      </c>
      <c r="AF9" s="6">
        <v>199</v>
      </c>
      <c r="AG9" s="6">
        <v>49</v>
      </c>
      <c r="AH9" s="6">
        <v>30</v>
      </c>
      <c r="AI9" s="6">
        <v>30</v>
      </c>
      <c r="AJ9" s="6">
        <v>52</v>
      </c>
      <c r="AK9" s="6">
        <v>27</v>
      </c>
      <c r="AL9" s="6">
        <v>23</v>
      </c>
      <c r="AM9" s="6">
        <v>24</v>
      </c>
      <c r="AN9" s="6">
        <v>704</v>
      </c>
      <c r="AO9" s="6">
        <v>199</v>
      </c>
      <c r="AP9" s="6">
        <v>211</v>
      </c>
      <c r="AQ9" s="6">
        <v>37</v>
      </c>
      <c r="AR9" s="6">
        <v>43</v>
      </c>
      <c r="AS9" s="6">
        <v>24</v>
      </c>
      <c r="AT9" s="6">
        <v>2</v>
      </c>
      <c r="AU9" s="6">
        <v>23</v>
      </c>
      <c r="AV9" s="6">
        <v>2</v>
      </c>
      <c r="AW9" s="6">
        <v>38</v>
      </c>
      <c r="AX9" s="6">
        <v>127</v>
      </c>
      <c r="AY9" s="6">
        <v>637</v>
      </c>
      <c r="AZ9" s="6">
        <v>302</v>
      </c>
      <c r="BA9" s="6">
        <v>335</v>
      </c>
    </row>
    <row r="10" spans="1:53" x14ac:dyDescent="0.25">
      <c r="A10" s="28"/>
      <c r="B10" s="7">
        <v>0.36</v>
      </c>
      <c r="C10" s="8">
        <v>0.31</v>
      </c>
      <c r="D10" s="8">
        <v>0.4</v>
      </c>
      <c r="E10" s="7">
        <v>0.36</v>
      </c>
      <c r="F10" s="8">
        <v>0.35</v>
      </c>
      <c r="G10" s="8">
        <v>0.35</v>
      </c>
      <c r="H10" s="8">
        <v>0.38</v>
      </c>
      <c r="I10" s="7">
        <v>0.36</v>
      </c>
      <c r="J10" s="8">
        <v>0.31</v>
      </c>
      <c r="K10" s="8">
        <v>0.34</v>
      </c>
      <c r="L10" s="8">
        <v>0.36</v>
      </c>
      <c r="M10" s="8">
        <v>0.45</v>
      </c>
      <c r="N10" s="8">
        <v>0.28000000000000003</v>
      </c>
      <c r="O10" s="8">
        <v>0.34</v>
      </c>
      <c r="P10" s="8">
        <v>0.38</v>
      </c>
      <c r="Q10" s="8">
        <v>0.39</v>
      </c>
      <c r="R10" s="8">
        <v>0.4</v>
      </c>
      <c r="S10" s="8">
        <v>0.4</v>
      </c>
      <c r="T10" s="8">
        <v>0.3</v>
      </c>
      <c r="U10" s="8">
        <v>0.26</v>
      </c>
      <c r="V10" s="7">
        <v>0.36</v>
      </c>
      <c r="W10" s="8">
        <v>0.26</v>
      </c>
      <c r="X10" s="8">
        <v>0.31</v>
      </c>
      <c r="Y10" s="8">
        <v>0.38</v>
      </c>
      <c r="Z10" s="8">
        <v>0.41</v>
      </c>
      <c r="AA10" s="8">
        <v>0.45</v>
      </c>
      <c r="AB10" s="8">
        <v>0.28000000000000003</v>
      </c>
      <c r="AC10" s="8">
        <v>0.33</v>
      </c>
      <c r="AD10" s="8">
        <v>0.36</v>
      </c>
      <c r="AE10" s="8">
        <v>0.31</v>
      </c>
      <c r="AF10" s="8">
        <v>0.37</v>
      </c>
      <c r="AG10" s="8">
        <v>0.32</v>
      </c>
      <c r="AH10" s="8">
        <v>0.37</v>
      </c>
      <c r="AI10" s="8">
        <v>0.37</v>
      </c>
      <c r="AJ10" s="8">
        <v>0.45</v>
      </c>
      <c r="AK10" s="8">
        <v>0.41</v>
      </c>
      <c r="AL10" s="8">
        <v>0.34</v>
      </c>
      <c r="AM10" s="8">
        <v>0.36</v>
      </c>
      <c r="AN10" s="7">
        <v>0.36</v>
      </c>
      <c r="AO10" s="8">
        <v>0.38</v>
      </c>
      <c r="AP10" s="8">
        <v>0.33</v>
      </c>
      <c r="AQ10" s="8">
        <v>0.42</v>
      </c>
      <c r="AR10" s="8">
        <v>0.36</v>
      </c>
      <c r="AS10" s="8">
        <v>0.43</v>
      </c>
      <c r="AT10" s="8">
        <v>0.21</v>
      </c>
      <c r="AU10" s="8">
        <v>0.33</v>
      </c>
      <c r="AV10" s="8">
        <v>0.14000000000000001</v>
      </c>
      <c r="AW10" s="8">
        <v>0.27</v>
      </c>
      <c r="AX10" s="8">
        <v>0.44</v>
      </c>
      <c r="AY10" s="7">
        <v>0.36</v>
      </c>
      <c r="AZ10" s="8">
        <v>0.35</v>
      </c>
      <c r="BA10" s="8">
        <v>0.36</v>
      </c>
    </row>
    <row r="11" spans="1:53" ht="11.4" x14ac:dyDescent="0.2">
      <c r="A11" s="28" t="s">
        <v>122</v>
      </c>
      <c r="B11" s="6">
        <v>521</v>
      </c>
      <c r="C11" s="6">
        <v>274</v>
      </c>
      <c r="D11" s="6">
        <v>247</v>
      </c>
      <c r="E11" s="6">
        <v>521</v>
      </c>
      <c r="F11" s="6">
        <v>165</v>
      </c>
      <c r="G11" s="6">
        <v>205</v>
      </c>
      <c r="H11" s="6">
        <v>151</v>
      </c>
      <c r="I11" s="6">
        <v>521</v>
      </c>
      <c r="J11" s="6">
        <v>28</v>
      </c>
      <c r="K11" s="6">
        <v>71</v>
      </c>
      <c r="L11" s="6">
        <v>47</v>
      </c>
      <c r="M11" s="6">
        <v>32</v>
      </c>
      <c r="N11" s="6">
        <v>56</v>
      </c>
      <c r="O11" s="6">
        <v>56</v>
      </c>
      <c r="P11" s="6">
        <v>56</v>
      </c>
      <c r="Q11" s="6">
        <v>70</v>
      </c>
      <c r="R11" s="6">
        <v>32</v>
      </c>
      <c r="S11" s="6">
        <v>17</v>
      </c>
      <c r="T11" s="6">
        <v>44</v>
      </c>
      <c r="U11" s="6">
        <v>12</v>
      </c>
      <c r="V11" s="6">
        <v>521</v>
      </c>
      <c r="W11" s="6">
        <v>12</v>
      </c>
      <c r="X11" s="6">
        <v>55</v>
      </c>
      <c r="Y11" s="6">
        <v>16</v>
      </c>
      <c r="Z11" s="6">
        <v>15</v>
      </c>
      <c r="AA11" s="6">
        <v>9</v>
      </c>
      <c r="AB11" s="6">
        <v>23</v>
      </c>
      <c r="AC11" s="6">
        <v>22</v>
      </c>
      <c r="AD11" s="6">
        <v>32</v>
      </c>
      <c r="AE11" s="6">
        <v>31</v>
      </c>
      <c r="AF11" s="6">
        <v>125</v>
      </c>
      <c r="AG11" s="6">
        <v>52</v>
      </c>
      <c r="AH11" s="6">
        <v>24</v>
      </c>
      <c r="AI11" s="6">
        <v>23</v>
      </c>
      <c r="AJ11" s="6">
        <v>30</v>
      </c>
      <c r="AK11" s="6">
        <v>13</v>
      </c>
      <c r="AL11" s="6">
        <v>22</v>
      </c>
      <c r="AM11" s="6">
        <v>18</v>
      </c>
      <c r="AN11" s="6">
        <v>509</v>
      </c>
      <c r="AO11" s="6">
        <v>130</v>
      </c>
      <c r="AP11" s="6">
        <v>188</v>
      </c>
      <c r="AQ11" s="6">
        <v>11</v>
      </c>
      <c r="AR11" s="6">
        <v>33</v>
      </c>
      <c r="AS11" s="6">
        <v>9</v>
      </c>
      <c r="AT11" s="6">
        <v>3</v>
      </c>
      <c r="AU11" s="6">
        <v>21</v>
      </c>
      <c r="AV11" s="6">
        <v>2</v>
      </c>
      <c r="AW11" s="6">
        <v>45</v>
      </c>
      <c r="AX11" s="6">
        <v>67</v>
      </c>
      <c r="AY11" s="6">
        <v>466</v>
      </c>
      <c r="AZ11" s="6">
        <v>207</v>
      </c>
      <c r="BA11" s="6">
        <v>259</v>
      </c>
    </row>
    <row r="12" spans="1:53" x14ac:dyDescent="0.25">
      <c r="A12" s="28"/>
      <c r="B12" s="7">
        <v>0.26</v>
      </c>
      <c r="C12" s="8">
        <v>0.28000000000000003</v>
      </c>
      <c r="D12" s="8">
        <v>0.24</v>
      </c>
      <c r="E12" s="7">
        <v>0.26</v>
      </c>
      <c r="F12" s="8">
        <v>0.28999999999999998</v>
      </c>
      <c r="G12" s="8">
        <v>0.28999999999999998</v>
      </c>
      <c r="H12" s="8">
        <v>0.21</v>
      </c>
      <c r="I12" s="7">
        <v>0.26</v>
      </c>
      <c r="J12" s="8">
        <v>0.34</v>
      </c>
      <c r="K12" s="8">
        <v>0.32</v>
      </c>
      <c r="L12" s="8">
        <v>0.28000000000000003</v>
      </c>
      <c r="M12" s="8">
        <v>0.22</v>
      </c>
      <c r="N12" s="8">
        <v>0.32</v>
      </c>
      <c r="O12" s="8">
        <v>0.3</v>
      </c>
      <c r="P12" s="8">
        <v>0.21</v>
      </c>
      <c r="Q12" s="8">
        <v>0.26</v>
      </c>
      <c r="R12" s="8">
        <v>0.19</v>
      </c>
      <c r="S12" s="8">
        <v>0.18</v>
      </c>
      <c r="T12" s="8">
        <v>0.26</v>
      </c>
      <c r="U12" s="8">
        <v>0.21</v>
      </c>
      <c r="V12" s="7">
        <v>0.26</v>
      </c>
      <c r="W12" s="8">
        <v>0.21</v>
      </c>
      <c r="X12" s="8">
        <v>0.31</v>
      </c>
      <c r="Y12" s="8">
        <v>0.28999999999999998</v>
      </c>
      <c r="Z12" s="8">
        <v>0.17</v>
      </c>
      <c r="AA12" s="8">
        <v>0.12</v>
      </c>
      <c r="AB12" s="8">
        <v>0.28000000000000003</v>
      </c>
      <c r="AC12" s="8">
        <v>0.24</v>
      </c>
      <c r="AD12" s="8">
        <v>0.26</v>
      </c>
      <c r="AE12" s="8">
        <v>0.31</v>
      </c>
      <c r="AF12" s="8">
        <v>0.23</v>
      </c>
      <c r="AG12" s="8">
        <v>0.34</v>
      </c>
      <c r="AH12" s="8">
        <v>0.28999999999999998</v>
      </c>
      <c r="AI12" s="8">
        <v>0.28999999999999998</v>
      </c>
      <c r="AJ12" s="8">
        <v>0.26</v>
      </c>
      <c r="AK12" s="8">
        <v>0.2</v>
      </c>
      <c r="AL12" s="8">
        <v>0.34</v>
      </c>
      <c r="AM12" s="8">
        <v>0.27</v>
      </c>
      <c r="AN12" s="7">
        <v>0.26</v>
      </c>
      <c r="AO12" s="8">
        <v>0.25</v>
      </c>
      <c r="AP12" s="8">
        <v>0.28999999999999998</v>
      </c>
      <c r="AQ12" s="8">
        <v>0.12</v>
      </c>
      <c r="AR12" s="8">
        <v>0.28000000000000003</v>
      </c>
      <c r="AS12" s="8">
        <v>0.16</v>
      </c>
      <c r="AT12" s="8">
        <v>0.34</v>
      </c>
      <c r="AU12" s="8">
        <v>0.3</v>
      </c>
      <c r="AV12" s="8">
        <v>0.19</v>
      </c>
      <c r="AW12" s="8">
        <v>0.33</v>
      </c>
      <c r="AX12" s="8">
        <v>0.23</v>
      </c>
      <c r="AY12" s="7">
        <v>0.26</v>
      </c>
      <c r="AZ12" s="8">
        <v>0.24</v>
      </c>
      <c r="BA12" s="8">
        <v>0.28000000000000003</v>
      </c>
    </row>
    <row r="13" spans="1:53" ht="11.4" x14ac:dyDescent="0.2">
      <c r="A13" s="28" t="s">
        <v>123</v>
      </c>
      <c r="B13" s="6">
        <v>135</v>
      </c>
      <c r="C13" s="6">
        <v>92</v>
      </c>
      <c r="D13" s="6">
        <v>43</v>
      </c>
      <c r="E13" s="6">
        <v>135</v>
      </c>
      <c r="F13" s="6">
        <v>44</v>
      </c>
      <c r="G13" s="6">
        <v>65</v>
      </c>
      <c r="H13" s="6">
        <v>26</v>
      </c>
      <c r="I13" s="6">
        <v>135</v>
      </c>
      <c r="J13" s="6">
        <v>5</v>
      </c>
      <c r="K13" s="6">
        <v>19</v>
      </c>
      <c r="L13" s="6">
        <v>8</v>
      </c>
      <c r="M13" s="6">
        <v>8</v>
      </c>
      <c r="N13" s="6">
        <v>12</v>
      </c>
      <c r="O13" s="6">
        <v>5</v>
      </c>
      <c r="P13" s="6">
        <v>18</v>
      </c>
      <c r="Q13" s="6">
        <v>14</v>
      </c>
      <c r="R13" s="6">
        <v>8</v>
      </c>
      <c r="S13" s="6">
        <v>9</v>
      </c>
      <c r="T13" s="6">
        <v>21</v>
      </c>
      <c r="U13" s="6">
        <v>7</v>
      </c>
      <c r="V13" s="6">
        <v>135</v>
      </c>
      <c r="W13" s="6">
        <v>7</v>
      </c>
      <c r="X13" s="6">
        <v>12</v>
      </c>
      <c r="Y13" s="6">
        <v>6</v>
      </c>
      <c r="Z13" s="6">
        <v>5</v>
      </c>
      <c r="AA13" s="6">
        <v>6</v>
      </c>
      <c r="AB13" s="6">
        <v>10</v>
      </c>
      <c r="AC13" s="6">
        <v>10</v>
      </c>
      <c r="AD13" s="6">
        <v>6</v>
      </c>
      <c r="AE13" s="6">
        <v>10</v>
      </c>
      <c r="AF13" s="6">
        <v>29</v>
      </c>
      <c r="AG13" s="6">
        <v>13</v>
      </c>
      <c r="AH13" s="6">
        <v>5</v>
      </c>
      <c r="AI13" s="6">
        <v>1</v>
      </c>
      <c r="AJ13" s="6">
        <v>5</v>
      </c>
      <c r="AK13" s="6">
        <v>4</v>
      </c>
      <c r="AL13" s="6">
        <v>3</v>
      </c>
      <c r="AM13" s="6">
        <v>2</v>
      </c>
      <c r="AN13" s="6">
        <v>128</v>
      </c>
      <c r="AO13" s="6">
        <v>26</v>
      </c>
      <c r="AP13" s="6">
        <v>52</v>
      </c>
      <c r="AQ13" s="6">
        <v>3</v>
      </c>
      <c r="AR13" s="6">
        <v>5</v>
      </c>
      <c r="AS13" s="6">
        <v>3</v>
      </c>
      <c r="AT13" s="6">
        <v>0</v>
      </c>
      <c r="AU13" s="6">
        <v>1</v>
      </c>
      <c r="AV13" s="6">
        <v>3</v>
      </c>
      <c r="AW13" s="6">
        <v>21</v>
      </c>
      <c r="AX13" s="6">
        <v>14</v>
      </c>
      <c r="AY13" s="6">
        <v>108</v>
      </c>
      <c r="AZ13" s="6">
        <v>37</v>
      </c>
      <c r="BA13" s="6">
        <v>72</v>
      </c>
    </row>
    <row r="14" spans="1:53" x14ac:dyDescent="0.25">
      <c r="A14" s="28"/>
      <c r="B14" s="7">
        <v>7.0000000000000007E-2</v>
      </c>
      <c r="C14" s="8">
        <v>0.09</v>
      </c>
      <c r="D14" s="8">
        <v>0.04</v>
      </c>
      <c r="E14" s="7">
        <v>7.0000000000000007E-2</v>
      </c>
      <c r="F14" s="8">
        <v>0.08</v>
      </c>
      <c r="G14" s="8">
        <v>0.09</v>
      </c>
      <c r="H14" s="8">
        <v>0.04</v>
      </c>
      <c r="I14" s="7">
        <v>7.0000000000000007E-2</v>
      </c>
      <c r="J14" s="8">
        <v>7.0000000000000007E-2</v>
      </c>
      <c r="K14" s="8">
        <v>0.09</v>
      </c>
      <c r="L14" s="8">
        <v>0.05</v>
      </c>
      <c r="M14" s="8">
        <v>0.06</v>
      </c>
      <c r="N14" s="8">
        <v>7.0000000000000007E-2</v>
      </c>
      <c r="O14" s="8">
        <v>0.02</v>
      </c>
      <c r="P14" s="8">
        <v>7.0000000000000007E-2</v>
      </c>
      <c r="Q14" s="8">
        <v>0.05</v>
      </c>
      <c r="R14" s="8">
        <v>0.05</v>
      </c>
      <c r="S14" s="8">
        <v>0.09</v>
      </c>
      <c r="T14" s="8">
        <v>0.12</v>
      </c>
      <c r="U14" s="8">
        <v>0.13</v>
      </c>
      <c r="V14" s="7">
        <v>7.0000000000000007E-2</v>
      </c>
      <c r="W14" s="8">
        <v>0.13</v>
      </c>
      <c r="X14" s="8">
        <v>0.06</v>
      </c>
      <c r="Y14" s="8">
        <v>0.11</v>
      </c>
      <c r="Z14" s="8">
        <v>0.05</v>
      </c>
      <c r="AA14" s="8">
        <v>0.09</v>
      </c>
      <c r="AB14" s="8">
        <v>0.13</v>
      </c>
      <c r="AC14" s="8">
        <v>0.12</v>
      </c>
      <c r="AD14" s="8">
        <v>0.05</v>
      </c>
      <c r="AE14" s="8">
        <v>0.1</v>
      </c>
      <c r="AF14" s="8">
        <v>0.05</v>
      </c>
      <c r="AG14" s="8">
        <v>0.08</v>
      </c>
      <c r="AH14" s="8">
        <v>7.0000000000000007E-2</v>
      </c>
      <c r="AI14" s="8">
        <v>0.02</v>
      </c>
      <c r="AJ14" s="8">
        <v>0.05</v>
      </c>
      <c r="AK14" s="8">
        <v>0.06</v>
      </c>
      <c r="AL14" s="8">
        <v>0.05</v>
      </c>
      <c r="AM14" s="8">
        <v>0.03</v>
      </c>
      <c r="AN14" s="7">
        <v>7.0000000000000007E-2</v>
      </c>
      <c r="AO14" s="8">
        <v>0.05</v>
      </c>
      <c r="AP14" s="8">
        <v>0.08</v>
      </c>
      <c r="AQ14" s="8">
        <v>0.03</v>
      </c>
      <c r="AR14" s="8">
        <v>0.05</v>
      </c>
      <c r="AS14" s="8">
        <v>0.06</v>
      </c>
      <c r="AT14" s="8">
        <v>0</v>
      </c>
      <c r="AU14" s="8">
        <v>0.02</v>
      </c>
      <c r="AV14" s="8">
        <v>0.24</v>
      </c>
      <c r="AW14" s="8">
        <v>0.15</v>
      </c>
      <c r="AX14" s="8">
        <v>0.05</v>
      </c>
      <c r="AY14" s="7">
        <v>0.06</v>
      </c>
      <c r="AZ14" s="8">
        <v>0.04</v>
      </c>
      <c r="BA14" s="8">
        <v>0.08</v>
      </c>
    </row>
    <row r="16" spans="1:53" x14ac:dyDescent="0.25">
      <c r="A16" s="9" t="s">
        <v>124</v>
      </c>
      <c r="B16" s="10">
        <f t="shared" ref="B16:AG16" si="0">IFERROR(SUM(B7,B9)/B5,0)</f>
        <v>0.67249126310534202</v>
      </c>
      <c r="C16" s="10">
        <f t="shared" si="0"/>
        <v>0.62576687116564422</v>
      </c>
      <c r="D16" s="10">
        <f t="shared" si="0"/>
        <v>0.71804878048780485</v>
      </c>
      <c r="E16" s="10">
        <f t="shared" si="0"/>
        <v>0.67249126310534202</v>
      </c>
      <c r="F16" s="10">
        <f t="shared" si="0"/>
        <v>0.63397548161120842</v>
      </c>
      <c r="G16" s="10">
        <f t="shared" si="0"/>
        <v>0.6223776223776224</v>
      </c>
      <c r="H16" s="10">
        <f t="shared" si="0"/>
        <v>0.75348189415041777</v>
      </c>
      <c r="I16" s="10">
        <f t="shared" si="0"/>
        <v>0.67249126310534202</v>
      </c>
      <c r="J16" s="10">
        <f t="shared" si="0"/>
        <v>0.59756097560975607</v>
      </c>
      <c r="K16" s="10">
        <f t="shared" si="0"/>
        <v>0.59545454545454546</v>
      </c>
      <c r="L16" s="10">
        <f t="shared" si="0"/>
        <v>0.66666666666666663</v>
      </c>
      <c r="M16" s="10">
        <f t="shared" si="0"/>
        <v>0.72413793103448276</v>
      </c>
      <c r="N16" s="10">
        <f t="shared" si="0"/>
        <v>0.61142857142857143</v>
      </c>
      <c r="O16" s="10">
        <f t="shared" si="0"/>
        <v>0.67204301075268813</v>
      </c>
      <c r="P16" s="10">
        <f t="shared" si="0"/>
        <v>0.72243346007604559</v>
      </c>
      <c r="Q16" s="10">
        <f t="shared" si="0"/>
        <v>0.69343065693430661</v>
      </c>
      <c r="R16" s="10">
        <f t="shared" si="0"/>
        <v>0.76023391812865493</v>
      </c>
      <c r="S16" s="10">
        <f t="shared" si="0"/>
        <v>0.72916666666666663</v>
      </c>
      <c r="T16" s="10">
        <f t="shared" si="0"/>
        <v>0.61538461538461542</v>
      </c>
      <c r="U16" s="10">
        <f t="shared" si="0"/>
        <v>0.65454545454545454</v>
      </c>
      <c r="V16" s="10">
        <f t="shared" si="0"/>
        <v>0.67249126310534202</v>
      </c>
      <c r="W16" s="10">
        <f t="shared" si="0"/>
        <v>0.65454545454545454</v>
      </c>
      <c r="X16" s="10">
        <f t="shared" si="0"/>
        <v>0.6292134831460674</v>
      </c>
      <c r="Y16" s="10">
        <f t="shared" si="0"/>
        <v>0.59259259259259256</v>
      </c>
      <c r="Z16" s="10">
        <f t="shared" si="0"/>
        <v>0.7752808988764045</v>
      </c>
      <c r="AA16" s="10">
        <f t="shared" si="0"/>
        <v>0.79166666666666663</v>
      </c>
      <c r="AB16" s="10">
        <f t="shared" si="0"/>
        <v>0.58227848101265822</v>
      </c>
      <c r="AC16" s="10">
        <f t="shared" si="0"/>
        <v>0.6404494382022472</v>
      </c>
      <c r="AD16" s="10">
        <f t="shared" si="0"/>
        <v>0.69672131147540983</v>
      </c>
      <c r="AE16" s="10">
        <f t="shared" si="0"/>
        <v>0.57999999999999996</v>
      </c>
      <c r="AF16" s="10">
        <f t="shared" si="0"/>
        <v>0.71214953271028036</v>
      </c>
      <c r="AG16" s="10">
        <f t="shared" si="0"/>
        <v>0.57792207792207795</v>
      </c>
      <c r="AH16" s="10">
        <f t="shared" ref="AH16:BA16" si="1">IFERROR(SUM(AH7,AH9)/AH5,0)</f>
        <v>0.63855421686746983</v>
      </c>
      <c r="AI16" s="10">
        <f t="shared" si="1"/>
        <v>0.70370370370370372</v>
      </c>
      <c r="AJ16" s="10">
        <f t="shared" si="1"/>
        <v>0.69298245614035092</v>
      </c>
      <c r="AK16" s="10">
        <f t="shared" si="1"/>
        <v>0.74242424242424243</v>
      </c>
      <c r="AL16" s="10">
        <f t="shared" si="1"/>
        <v>0.62121212121212122</v>
      </c>
      <c r="AM16" s="10">
        <f t="shared" si="1"/>
        <v>0.70149253731343286</v>
      </c>
      <c r="AN16" s="10">
        <f t="shared" si="1"/>
        <v>0.6729979466119097</v>
      </c>
      <c r="AO16" s="10">
        <f t="shared" si="1"/>
        <v>0.70285714285714285</v>
      </c>
      <c r="AP16" s="10">
        <f t="shared" si="1"/>
        <v>0.62986003110419908</v>
      </c>
      <c r="AQ16" s="10">
        <f t="shared" si="1"/>
        <v>0.84090909090909094</v>
      </c>
      <c r="AR16" s="10">
        <f t="shared" si="1"/>
        <v>0.68067226890756305</v>
      </c>
      <c r="AS16" s="10">
        <f t="shared" si="1"/>
        <v>0.8</v>
      </c>
      <c r="AT16" s="10">
        <f t="shared" si="1"/>
        <v>0.66666666666666663</v>
      </c>
      <c r="AU16" s="10">
        <f t="shared" si="1"/>
        <v>0.67142857142857137</v>
      </c>
      <c r="AV16" s="10">
        <f t="shared" si="1"/>
        <v>0.63636363636363635</v>
      </c>
      <c r="AW16" s="10">
        <f t="shared" si="1"/>
        <v>0.52517985611510787</v>
      </c>
      <c r="AX16" s="10">
        <f t="shared" si="1"/>
        <v>0.7197231833910035</v>
      </c>
      <c r="AY16" s="10">
        <f t="shared" si="1"/>
        <v>0.6796875</v>
      </c>
      <c r="AZ16" s="10">
        <f t="shared" si="1"/>
        <v>0.71528588098016332</v>
      </c>
      <c r="BA16" s="10">
        <f t="shared" si="1"/>
        <v>0.6470588235294118</v>
      </c>
    </row>
    <row r="18" spans="1:53" x14ac:dyDescent="0.25">
      <c r="A18" s="9" t="s">
        <v>125</v>
      </c>
      <c r="B18" s="10">
        <f t="shared" ref="B18:AG18" si="2">IFERROR(SUM(B11,B13)/B5,0)</f>
        <v>0.32750873689465804</v>
      </c>
      <c r="C18" s="10">
        <f t="shared" si="2"/>
        <v>0.37423312883435583</v>
      </c>
      <c r="D18" s="10">
        <f t="shared" si="2"/>
        <v>0.28292682926829266</v>
      </c>
      <c r="E18" s="10">
        <f t="shared" si="2"/>
        <v>0.32750873689465804</v>
      </c>
      <c r="F18" s="10">
        <f t="shared" si="2"/>
        <v>0.36602451838879158</v>
      </c>
      <c r="G18" s="10">
        <f t="shared" si="2"/>
        <v>0.3776223776223776</v>
      </c>
      <c r="H18" s="10">
        <f t="shared" si="2"/>
        <v>0.24651810584958217</v>
      </c>
      <c r="I18" s="10">
        <f t="shared" si="2"/>
        <v>0.32750873689465804</v>
      </c>
      <c r="J18" s="10">
        <f t="shared" si="2"/>
        <v>0.40243902439024393</v>
      </c>
      <c r="K18" s="10">
        <f t="shared" si="2"/>
        <v>0.40909090909090912</v>
      </c>
      <c r="L18" s="10">
        <f t="shared" si="2"/>
        <v>0.33333333333333331</v>
      </c>
      <c r="M18" s="10">
        <f t="shared" si="2"/>
        <v>0.27586206896551724</v>
      </c>
      <c r="N18" s="10">
        <f t="shared" si="2"/>
        <v>0.38857142857142857</v>
      </c>
      <c r="O18" s="10">
        <f t="shared" si="2"/>
        <v>0.32795698924731181</v>
      </c>
      <c r="P18" s="10">
        <f t="shared" si="2"/>
        <v>0.28136882129277568</v>
      </c>
      <c r="Q18" s="10">
        <f t="shared" si="2"/>
        <v>0.30656934306569344</v>
      </c>
      <c r="R18" s="10">
        <f t="shared" si="2"/>
        <v>0.23391812865497075</v>
      </c>
      <c r="S18" s="10">
        <f t="shared" si="2"/>
        <v>0.27083333333333331</v>
      </c>
      <c r="T18" s="10">
        <f t="shared" si="2"/>
        <v>0.38461538461538464</v>
      </c>
      <c r="U18" s="10">
        <f t="shared" si="2"/>
        <v>0.34545454545454546</v>
      </c>
      <c r="V18" s="10">
        <f t="shared" si="2"/>
        <v>0.32750873689465804</v>
      </c>
      <c r="W18" s="10">
        <f t="shared" si="2"/>
        <v>0.34545454545454546</v>
      </c>
      <c r="X18" s="10">
        <f t="shared" si="2"/>
        <v>0.37640449438202245</v>
      </c>
      <c r="Y18" s="10">
        <f t="shared" si="2"/>
        <v>0.40740740740740738</v>
      </c>
      <c r="Z18" s="10">
        <f t="shared" si="2"/>
        <v>0.2247191011235955</v>
      </c>
      <c r="AA18" s="10">
        <f t="shared" si="2"/>
        <v>0.20833333333333334</v>
      </c>
      <c r="AB18" s="10">
        <f t="shared" si="2"/>
        <v>0.41772151898734178</v>
      </c>
      <c r="AC18" s="10">
        <f t="shared" si="2"/>
        <v>0.3595505617977528</v>
      </c>
      <c r="AD18" s="10">
        <f t="shared" si="2"/>
        <v>0.31147540983606559</v>
      </c>
      <c r="AE18" s="10">
        <f t="shared" si="2"/>
        <v>0.41</v>
      </c>
      <c r="AF18" s="10">
        <f t="shared" si="2"/>
        <v>0.28785046728971964</v>
      </c>
      <c r="AG18" s="10">
        <f t="shared" si="2"/>
        <v>0.42207792207792205</v>
      </c>
      <c r="AH18" s="10">
        <f t="shared" ref="AH18:BA18" si="3">IFERROR(SUM(AH11,AH13)/AH5,0)</f>
        <v>0.3493975903614458</v>
      </c>
      <c r="AI18" s="10">
        <f t="shared" si="3"/>
        <v>0.29629629629629628</v>
      </c>
      <c r="AJ18" s="10">
        <f t="shared" si="3"/>
        <v>0.30701754385964913</v>
      </c>
      <c r="AK18" s="10">
        <f t="shared" si="3"/>
        <v>0.25757575757575757</v>
      </c>
      <c r="AL18" s="10">
        <f t="shared" si="3"/>
        <v>0.37878787878787878</v>
      </c>
      <c r="AM18" s="10">
        <f t="shared" si="3"/>
        <v>0.29850746268656714</v>
      </c>
      <c r="AN18" s="10">
        <f t="shared" si="3"/>
        <v>0.32700205338809035</v>
      </c>
      <c r="AO18" s="10">
        <f t="shared" si="3"/>
        <v>0.29714285714285715</v>
      </c>
      <c r="AP18" s="10">
        <f t="shared" si="3"/>
        <v>0.37325038880248834</v>
      </c>
      <c r="AQ18" s="10">
        <f t="shared" si="3"/>
        <v>0.15909090909090909</v>
      </c>
      <c r="AR18" s="10">
        <f t="shared" si="3"/>
        <v>0.31932773109243695</v>
      </c>
      <c r="AS18" s="10">
        <f t="shared" si="3"/>
        <v>0.21818181818181817</v>
      </c>
      <c r="AT18" s="10">
        <f t="shared" si="3"/>
        <v>0.33333333333333331</v>
      </c>
      <c r="AU18" s="10">
        <f t="shared" si="3"/>
        <v>0.31428571428571428</v>
      </c>
      <c r="AV18" s="10">
        <f t="shared" si="3"/>
        <v>0.45454545454545453</v>
      </c>
      <c r="AW18" s="10">
        <f t="shared" si="3"/>
        <v>0.47482014388489208</v>
      </c>
      <c r="AX18" s="10">
        <f t="shared" si="3"/>
        <v>0.28027681660899656</v>
      </c>
      <c r="AY18" s="10">
        <f t="shared" si="3"/>
        <v>0.3203125</v>
      </c>
      <c r="AZ18" s="10">
        <f t="shared" si="3"/>
        <v>0.28471411901983662</v>
      </c>
      <c r="BA18" s="10">
        <f t="shared" si="3"/>
        <v>0.35401069518716577</v>
      </c>
    </row>
    <row r="20" spans="1:53" ht="13.8" x14ac:dyDescent="0.3">
      <c r="A20" s="11" t="s">
        <v>63</v>
      </c>
    </row>
  </sheetData>
  <mergeCells count="14">
    <mergeCell ref="A11:A12"/>
    <mergeCell ref="A13:A14"/>
    <mergeCell ref="AY1:BA1"/>
    <mergeCell ref="A3:BA3"/>
    <mergeCell ref="A4:BA4"/>
    <mergeCell ref="A5:A6"/>
    <mergeCell ref="A7:A8"/>
    <mergeCell ref="A9:A10"/>
    <mergeCell ref="A1:A2"/>
    <mergeCell ref="B1:D1"/>
    <mergeCell ref="E1:H1"/>
    <mergeCell ref="I1:U1"/>
    <mergeCell ref="V1:AM1"/>
    <mergeCell ref="AN1:AX1"/>
  </mergeCells>
  <hyperlinks>
    <hyperlink ref="A20" location="INDEX!A1" display="Back To Index" xr:uid="{00000000-0004-0000-1100-000000000000}"/>
  </hyperlinks>
  <pageMargins left="0.7" right="0.7" top="0.75" bottom="0.75" header="0.3" footer="0.3"/>
  <pageSetup paperSize="9" fitToWidth="99" orientation="landscape" verticalDpi="0" r:id="rId1"/>
  <headerFooter>
    <oddFooter>&amp;LOpinium Research Confidential&amp;C&amp;D&amp;RPage &amp;P</oddFooter>
  </headerFooter>
  <colBreaks count="4" manualBreakCount="4">
    <brk id="8" max="1048575" man="1"/>
    <brk id="21" max="1048575" man="1"/>
    <brk id="39" max="1048575" man="1"/>
    <brk id="5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A24"/>
  <sheetViews>
    <sheetView showGridLines="0" workbookViewId="0">
      <pane xSplit="1" ySplit="6" topLeftCell="B7" activePane="bottomRight" state="frozen"/>
      <selection sqref="A1:A2"/>
      <selection pane="topRight" sqref="A1:A2"/>
      <selection pane="bottomLeft" sqref="A1:A2"/>
      <selection pane="bottomRight" activeCell="D29" sqref="D29"/>
    </sheetView>
  </sheetViews>
  <sheetFormatPr defaultColWidth="9" defaultRowHeight="12" x14ac:dyDescent="0.25"/>
  <cols>
    <col min="1" max="1" width="40.59765625" style="9" customWidth="1"/>
    <col min="2" max="53" width="10.59765625" style="1" customWidth="1"/>
    <col min="54" max="1000" width="7.8984375" style="1" customWidth="1"/>
    <col min="1001" max="16384" width="9" style="1"/>
  </cols>
  <sheetData>
    <row r="1" spans="1:53" ht="11.4" x14ac:dyDescent="0.2">
      <c r="A1" s="32"/>
      <c r="B1" s="29" t="s">
        <v>0</v>
      </c>
      <c r="C1" s="29"/>
      <c r="D1" s="29"/>
      <c r="E1" s="29" t="s">
        <v>1</v>
      </c>
      <c r="F1" s="29"/>
      <c r="G1" s="29"/>
      <c r="H1" s="29"/>
      <c r="I1" s="29" t="s">
        <v>2</v>
      </c>
      <c r="J1" s="29"/>
      <c r="K1" s="29"/>
      <c r="L1" s="29"/>
      <c r="M1" s="29"/>
      <c r="N1" s="29"/>
      <c r="O1" s="29"/>
      <c r="P1" s="29"/>
      <c r="Q1" s="29"/>
      <c r="R1" s="29"/>
      <c r="S1" s="29"/>
      <c r="T1" s="29"/>
      <c r="U1" s="29"/>
      <c r="V1" s="29" t="s">
        <v>3</v>
      </c>
      <c r="W1" s="29"/>
      <c r="X1" s="29"/>
      <c r="Y1" s="29"/>
      <c r="Z1" s="29"/>
      <c r="AA1" s="29"/>
      <c r="AB1" s="29"/>
      <c r="AC1" s="29"/>
      <c r="AD1" s="29"/>
      <c r="AE1" s="29"/>
      <c r="AF1" s="29"/>
      <c r="AG1" s="29"/>
      <c r="AH1" s="29"/>
      <c r="AI1" s="29"/>
      <c r="AJ1" s="29"/>
      <c r="AK1" s="29"/>
      <c r="AL1" s="29"/>
      <c r="AM1" s="29"/>
      <c r="AN1" s="29" t="s">
        <v>4</v>
      </c>
      <c r="AO1" s="29"/>
      <c r="AP1" s="29"/>
      <c r="AQ1" s="29"/>
      <c r="AR1" s="29"/>
      <c r="AS1" s="29"/>
      <c r="AT1" s="29"/>
      <c r="AU1" s="29"/>
      <c r="AV1" s="29"/>
      <c r="AW1" s="29"/>
      <c r="AX1" s="29"/>
      <c r="AY1" s="29" t="s">
        <v>5</v>
      </c>
      <c r="AZ1" s="29"/>
      <c r="BA1" s="29"/>
    </row>
    <row r="2" spans="1:53" ht="46.2" x14ac:dyDescent="0.25">
      <c r="A2" s="32"/>
      <c r="B2" s="2" t="s">
        <v>6</v>
      </c>
      <c r="C2" s="3" t="s">
        <v>7</v>
      </c>
      <c r="D2" s="3" t="s">
        <v>8</v>
      </c>
      <c r="E2" s="2" t="s">
        <v>6</v>
      </c>
      <c r="F2" s="3" t="s">
        <v>9</v>
      </c>
      <c r="G2" s="3" t="s">
        <v>10</v>
      </c>
      <c r="H2" s="3" t="s">
        <v>11</v>
      </c>
      <c r="I2" s="2" t="s">
        <v>6</v>
      </c>
      <c r="J2" s="3" t="s">
        <v>12</v>
      </c>
      <c r="K2" s="3" t="s">
        <v>13</v>
      </c>
      <c r="L2" s="3" t="s">
        <v>14</v>
      </c>
      <c r="M2" s="3" t="s">
        <v>15</v>
      </c>
      <c r="N2" s="3" t="s">
        <v>16</v>
      </c>
      <c r="O2" s="3" t="s">
        <v>17</v>
      </c>
      <c r="P2" s="3" t="s">
        <v>18</v>
      </c>
      <c r="Q2" s="3" t="s">
        <v>19</v>
      </c>
      <c r="R2" s="3" t="s">
        <v>20</v>
      </c>
      <c r="S2" s="3" t="s">
        <v>21</v>
      </c>
      <c r="T2" s="3" t="s">
        <v>22</v>
      </c>
      <c r="U2" s="3" t="s">
        <v>23</v>
      </c>
      <c r="V2" s="2" t="s">
        <v>6</v>
      </c>
      <c r="W2" s="3" t="s">
        <v>24</v>
      </c>
      <c r="X2" s="3" t="s">
        <v>25</v>
      </c>
      <c r="Y2" s="3" t="s">
        <v>26</v>
      </c>
      <c r="Z2" s="3" t="s">
        <v>27</v>
      </c>
      <c r="AA2" s="3" t="s">
        <v>28</v>
      </c>
      <c r="AB2" s="3" t="s">
        <v>29</v>
      </c>
      <c r="AC2" s="3" t="s">
        <v>30</v>
      </c>
      <c r="AD2" s="3" t="s">
        <v>31</v>
      </c>
      <c r="AE2" s="3" t="s">
        <v>32</v>
      </c>
      <c r="AF2" s="3" t="s">
        <v>18</v>
      </c>
      <c r="AG2" s="3" t="s">
        <v>33</v>
      </c>
      <c r="AH2" s="3" t="s">
        <v>34</v>
      </c>
      <c r="AI2" s="3" t="s">
        <v>35</v>
      </c>
      <c r="AJ2" s="3" t="s">
        <v>36</v>
      </c>
      <c r="AK2" s="3" t="s">
        <v>37</v>
      </c>
      <c r="AL2" s="3" t="s">
        <v>38</v>
      </c>
      <c r="AM2" s="3" t="s">
        <v>39</v>
      </c>
      <c r="AN2" s="2" t="s">
        <v>6</v>
      </c>
      <c r="AO2" s="3" t="s">
        <v>40</v>
      </c>
      <c r="AP2" s="3" t="s">
        <v>41</v>
      </c>
      <c r="AQ2" s="3" t="s">
        <v>42</v>
      </c>
      <c r="AR2" s="3" t="s">
        <v>43</v>
      </c>
      <c r="AS2" s="3" t="s">
        <v>44</v>
      </c>
      <c r="AT2" s="3" t="s">
        <v>45</v>
      </c>
      <c r="AU2" s="3" t="s">
        <v>46</v>
      </c>
      <c r="AV2" s="3" t="s">
        <v>47</v>
      </c>
      <c r="AW2" s="3" t="s">
        <v>48</v>
      </c>
      <c r="AX2" s="3" t="s">
        <v>49</v>
      </c>
      <c r="AY2" s="2" t="s">
        <v>6</v>
      </c>
      <c r="AZ2" s="3" t="s">
        <v>50</v>
      </c>
      <c r="BA2" s="3" t="s">
        <v>51</v>
      </c>
    </row>
    <row r="3" spans="1:53" ht="11.4" x14ac:dyDescent="0.2">
      <c r="A3" s="30" t="s">
        <v>52</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row>
    <row r="4" spans="1:53" ht="45" customHeight="1" x14ac:dyDescent="0.25">
      <c r="A4" s="4" t="s">
        <v>53</v>
      </c>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row>
    <row r="5" spans="1:53" ht="11.4" x14ac:dyDescent="0.2">
      <c r="A5" s="31" t="s">
        <v>54</v>
      </c>
      <c r="B5" s="6">
        <v>2003</v>
      </c>
      <c r="C5" s="6">
        <v>978</v>
      </c>
      <c r="D5" s="6">
        <v>1025</v>
      </c>
      <c r="E5" s="6">
        <v>2003</v>
      </c>
      <c r="F5" s="6">
        <v>571</v>
      </c>
      <c r="G5" s="6">
        <v>715</v>
      </c>
      <c r="H5" s="6">
        <v>718</v>
      </c>
      <c r="I5" s="6">
        <v>2003</v>
      </c>
      <c r="J5" s="6">
        <v>82</v>
      </c>
      <c r="K5" s="6">
        <v>220</v>
      </c>
      <c r="L5" s="6">
        <v>165</v>
      </c>
      <c r="M5" s="6">
        <v>145</v>
      </c>
      <c r="N5" s="6">
        <v>175</v>
      </c>
      <c r="O5" s="6">
        <v>186</v>
      </c>
      <c r="P5" s="6">
        <v>263</v>
      </c>
      <c r="Q5" s="6">
        <v>274</v>
      </c>
      <c r="R5" s="6">
        <v>171</v>
      </c>
      <c r="S5" s="6">
        <v>96</v>
      </c>
      <c r="T5" s="6">
        <v>169</v>
      </c>
      <c r="U5" s="6">
        <v>55</v>
      </c>
      <c r="V5" s="6">
        <v>2003</v>
      </c>
      <c r="W5" s="6">
        <v>55</v>
      </c>
      <c r="X5" s="6">
        <v>178</v>
      </c>
      <c r="Y5" s="6">
        <v>54</v>
      </c>
      <c r="Z5" s="6">
        <v>89</v>
      </c>
      <c r="AA5" s="6">
        <v>72</v>
      </c>
      <c r="AB5" s="6">
        <v>79</v>
      </c>
      <c r="AC5" s="6">
        <v>89</v>
      </c>
      <c r="AD5" s="6">
        <v>122</v>
      </c>
      <c r="AE5" s="6">
        <v>100</v>
      </c>
      <c r="AF5" s="6">
        <v>535</v>
      </c>
      <c r="AG5" s="6">
        <v>154</v>
      </c>
      <c r="AH5" s="6">
        <v>83</v>
      </c>
      <c r="AI5" s="6">
        <v>81</v>
      </c>
      <c r="AJ5" s="6">
        <v>114</v>
      </c>
      <c r="AK5" s="6">
        <v>66</v>
      </c>
      <c r="AL5" s="6">
        <v>66</v>
      </c>
      <c r="AM5" s="6">
        <v>67</v>
      </c>
      <c r="AN5" s="6">
        <v>1948</v>
      </c>
      <c r="AO5" s="6">
        <v>525</v>
      </c>
      <c r="AP5" s="6">
        <v>643</v>
      </c>
      <c r="AQ5" s="6">
        <v>88</v>
      </c>
      <c r="AR5" s="6">
        <v>119</v>
      </c>
      <c r="AS5" s="6">
        <v>55</v>
      </c>
      <c r="AT5" s="6">
        <v>9</v>
      </c>
      <c r="AU5" s="6">
        <v>70</v>
      </c>
      <c r="AV5" s="6">
        <v>11</v>
      </c>
      <c r="AW5" s="6">
        <v>139</v>
      </c>
      <c r="AX5" s="6">
        <v>289</v>
      </c>
      <c r="AY5" s="6">
        <v>1792</v>
      </c>
      <c r="AZ5" s="6">
        <v>857</v>
      </c>
      <c r="BA5" s="6">
        <v>935</v>
      </c>
    </row>
    <row r="6" spans="1:53" x14ac:dyDescent="0.25">
      <c r="A6" s="28"/>
      <c r="B6" s="7">
        <v>1</v>
      </c>
      <c r="C6" s="7">
        <v>1</v>
      </c>
      <c r="D6" s="7">
        <v>1</v>
      </c>
      <c r="E6" s="7">
        <v>1</v>
      </c>
      <c r="F6" s="7">
        <v>1</v>
      </c>
      <c r="G6" s="7">
        <v>1</v>
      </c>
      <c r="H6" s="7">
        <v>1</v>
      </c>
      <c r="I6" s="7">
        <v>1</v>
      </c>
      <c r="J6" s="7">
        <v>1</v>
      </c>
      <c r="K6" s="7">
        <v>1</v>
      </c>
      <c r="L6" s="7">
        <v>1</v>
      </c>
      <c r="M6" s="7">
        <v>1</v>
      </c>
      <c r="N6" s="7">
        <v>1</v>
      </c>
      <c r="O6" s="7">
        <v>1</v>
      </c>
      <c r="P6" s="7">
        <v>1</v>
      </c>
      <c r="Q6" s="7">
        <v>1</v>
      </c>
      <c r="R6" s="7">
        <v>1</v>
      </c>
      <c r="S6" s="7">
        <v>1</v>
      </c>
      <c r="T6" s="7">
        <v>1</v>
      </c>
      <c r="U6" s="7">
        <v>1</v>
      </c>
      <c r="V6" s="7">
        <v>1</v>
      </c>
      <c r="W6" s="7">
        <v>1</v>
      </c>
      <c r="X6" s="7">
        <v>1</v>
      </c>
      <c r="Y6" s="7">
        <v>1</v>
      </c>
      <c r="Z6" s="7">
        <v>1</v>
      </c>
      <c r="AA6" s="7">
        <v>1</v>
      </c>
      <c r="AB6" s="7">
        <v>1</v>
      </c>
      <c r="AC6" s="7">
        <v>1</v>
      </c>
      <c r="AD6" s="7">
        <v>1</v>
      </c>
      <c r="AE6" s="7">
        <v>1</v>
      </c>
      <c r="AF6" s="7">
        <v>1</v>
      </c>
      <c r="AG6" s="7">
        <v>1</v>
      </c>
      <c r="AH6" s="7">
        <v>1</v>
      </c>
      <c r="AI6" s="7">
        <v>1</v>
      </c>
      <c r="AJ6" s="7">
        <v>1</v>
      </c>
      <c r="AK6" s="7">
        <v>1</v>
      </c>
      <c r="AL6" s="7">
        <v>1</v>
      </c>
      <c r="AM6" s="7">
        <v>1</v>
      </c>
      <c r="AN6" s="7">
        <v>1</v>
      </c>
      <c r="AO6" s="7">
        <v>1</v>
      </c>
      <c r="AP6" s="7">
        <v>1</v>
      </c>
      <c r="AQ6" s="7">
        <v>1</v>
      </c>
      <c r="AR6" s="7">
        <v>1</v>
      </c>
      <c r="AS6" s="7">
        <v>1</v>
      </c>
      <c r="AT6" s="7">
        <v>1</v>
      </c>
      <c r="AU6" s="7">
        <v>1</v>
      </c>
      <c r="AV6" s="7">
        <v>1</v>
      </c>
      <c r="AW6" s="7">
        <v>1</v>
      </c>
      <c r="AX6" s="7">
        <v>1</v>
      </c>
      <c r="AY6" s="7">
        <v>1</v>
      </c>
      <c r="AZ6" s="7">
        <v>1</v>
      </c>
      <c r="BA6" s="7">
        <v>1</v>
      </c>
    </row>
    <row r="7" spans="1:53" ht="11.4" x14ac:dyDescent="0.2">
      <c r="A7" s="28" t="s">
        <v>55</v>
      </c>
      <c r="B7" s="6">
        <v>392</v>
      </c>
      <c r="C7" s="6">
        <v>223</v>
      </c>
      <c r="D7" s="6">
        <v>169</v>
      </c>
      <c r="E7" s="6">
        <v>392</v>
      </c>
      <c r="F7" s="6">
        <v>153</v>
      </c>
      <c r="G7" s="6">
        <v>131</v>
      </c>
      <c r="H7" s="6">
        <v>108</v>
      </c>
      <c r="I7" s="6">
        <v>392</v>
      </c>
      <c r="J7" s="6">
        <v>11</v>
      </c>
      <c r="K7" s="6">
        <v>50</v>
      </c>
      <c r="L7" s="6">
        <v>32</v>
      </c>
      <c r="M7" s="6">
        <v>20</v>
      </c>
      <c r="N7" s="6">
        <v>37</v>
      </c>
      <c r="O7" s="6">
        <v>24</v>
      </c>
      <c r="P7" s="6">
        <v>85</v>
      </c>
      <c r="Q7" s="6">
        <v>56</v>
      </c>
      <c r="R7" s="6">
        <v>24</v>
      </c>
      <c r="S7" s="6">
        <v>22</v>
      </c>
      <c r="T7" s="6">
        <v>26</v>
      </c>
      <c r="U7" s="6">
        <v>6</v>
      </c>
      <c r="V7" s="6">
        <v>392</v>
      </c>
      <c r="W7" s="6">
        <v>6</v>
      </c>
      <c r="X7" s="6">
        <v>39</v>
      </c>
      <c r="Y7" s="6">
        <v>15</v>
      </c>
      <c r="Z7" s="6">
        <v>11</v>
      </c>
      <c r="AA7" s="6">
        <v>13</v>
      </c>
      <c r="AB7" s="6">
        <v>10</v>
      </c>
      <c r="AC7" s="6">
        <v>15</v>
      </c>
      <c r="AD7" s="6">
        <v>28</v>
      </c>
      <c r="AE7" s="6">
        <v>27</v>
      </c>
      <c r="AF7" s="6">
        <v>123</v>
      </c>
      <c r="AG7" s="6">
        <v>33</v>
      </c>
      <c r="AH7" s="6">
        <v>9</v>
      </c>
      <c r="AI7" s="6">
        <v>10</v>
      </c>
      <c r="AJ7" s="6">
        <v>16</v>
      </c>
      <c r="AK7" s="6">
        <v>8</v>
      </c>
      <c r="AL7" s="6">
        <v>8</v>
      </c>
      <c r="AM7" s="6">
        <v>20</v>
      </c>
      <c r="AN7" s="6">
        <v>385</v>
      </c>
      <c r="AO7" s="6">
        <v>127</v>
      </c>
      <c r="AP7" s="6">
        <v>129</v>
      </c>
      <c r="AQ7" s="6">
        <v>22</v>
      </c>
      <c r="AR7" s="6">
        <v>17</v>
      </c>
      <c r="AS7" s="6">
        <v>13</v>
      </c>
      <c r="AT7" s="6">
        <v>2</v>
      </c>
      <c r="AU7" s="6">
        <v>7</v>
      </c>
      <c r="AV7" s="6">
        <v>1</v>
      </c>
      <c r="AW7" s="6">
        <v>15</v>
      </c>
      <c r="AX7" s="6">
        <v>51</v>
      </c>
      <c r="AY7" s="6">
        <v>347</v>
      </c>
      <c r="AZ7" s="6">
        <v>199</v>
      </c>
      <c r="BA7" s="6">
        <v>148</v>
      </c>
    </row>
    <row r="8" spans="1:53" x14ac:dyDescent="0.25">
      <c r="A8" s="28"/>
      <c r="B8" s="7">
        <v>0.2</v>
      </c>
      <c r="C8" s="8">
        <v>0.23</v>
      </c>
      <c r="D8" s="8">
        <v>0.16</v>
      </c>
      <c r="E8" s="7">
        <v>0.2</v>
      </c>
      <c r="F8" s="8">
        <v>0.27</v>
      </c>
      <c r="G8" s="8">
        <v>0.18</v>
      </c>
      <c r="H8" s="8">
        <v>0.15</v>
      </c>
      <c r="I8" s="7">
        <v>0.2</v>
      </c>
      <c r="J8" s="8">
        <v>0.13</v>
      </c>
      <c r="K8" s="8">
        <v>0.22</v>
      </c>
      <c r="L8" s="8">
        <v>0.19</v>
      </c>
      <c r="M8" s="8">
        <v>0.14000000000000001</v>
      </c>
      <c r="N8" s="8">
        <v>0.21</v>
      </c>
      <c r="O8" s="8">
        <v>0.13</v>
      </c>
      <c r="P8" s="8">
        <v>0.32</v>
      </c>
      <c r="Q8" s="8">
        <v>0.21</v>
      </c>
      <c r="R8" s="8">
        <v>0.14000000000000001</v>
      </c>
      <c r="S8" s="8">
        <v>0.23</v>
      </c>
      <c r="T8" s="8">
        <v>0.15</v>
      </c>
      <c r="U8" s="8">
        <v>0.11</v>
      </c>
      <c r="V8" s="7">
        <v>0.2</v>
      </c>
      <c r="W8" s="8">
        <v>0.11</v>
      </c>
      <c r="X8" s="8">
        <v>0.22</v>
      </c>
      <c r="Y8" s="8">
        <v>0.28000000000000003</v>
      </c>
      <c r="Z8" s="8">
        <v>0.12</v>
      </c>
      <c r="AA8" s="8">
        <v>0.18</v>
      </c>
      <c r="AB8" s="8">
        <v>0.13</v>
      </c>
      <c r="AC8" s="8">
        <v>0.17</v>
      </c>
      <c r="AD8" s="8">
        <v>0.23</v>
      </c>
      <c r="AE8" s="8">
        <v>0.27</v>
      </c>
      <c r="AF8" s="8">
        <v>0.23</v>
      </c>
      <c r="AG8" s="8">
        <v>0.22</v>
      </c>
      <c r="AH8" s="8">
        <v>0.11</v>
      </c>
      <c r="AI8" s="8">
        <v>0.12</v>
      </c>
      <c r="AJ8" s="8">
        <v>0.14000000000000001</v>
      </c>
      <c r="AK8" s="8">
        <v>0.13</v>
      </c>
      <c r="AL8" s="8">
        <v>0.11</v>
      </c>
      <c r="AM8" s="8">
        <v>0.31</v>
      </c>
      <c r="AN8" s="7">
        <v>0.2</v>
      </c>
      <c r="AO8" s="8">
        <v>0.24</v>
      </c>
      <c r="AP8" s="8">
        <v>0.2</v>
      </c>
      <c r="AQ8" s="8">
        <v>0.25</v>
      </c>
      <c r="AR8" s="8">
        <v>0.14000000000000001</v>
      </c>
      <c r="AS8" s="8">
        <v>0.25</v>
      </c>
      <c r="AT8" s="8">
        <v>0.23</v>
      </c>
      <c r="AU8" s="8">
        <v>0.1</v>
      </c>
      <c r="AV8" s="8">
        <v>0.12</v>
      </c>
      <c r="AW8" s="8">
        <v>0.11</v>
      </c>
      <c r="AX8" s="8">
        <v>0.18</v>
      </c>
      <c r="AY8" s="7">
        <v>0.19</v>
      </c>
      <c r="AZ8" s="8">
        <v>0.23</v>
      </c>
      <c r="BA8" s="8">
        <v>0.16</v>
      </c>
    </row>
    <row r="9" spans="1:53" ht="11.4" x14ac:dyDescent="0.2">
      <c r="A9" s="28" t="s">
        <v>56</v>
      </c>
      <c r="B9" s="6">
        <v>608</v>
      </c>
      <c r="C9" s="6">
        <v>323</v>
      </c>
      <c r="D9" s="6">
        <v>285</v>
      </c>
      <c r="E9" s="6">
        <v>608</v>
      </c>
      <c r="F9" s="6">
        <v>174</v>
      </c>
      <c r="G9" s="6">
        <v>214</v>
      </c>
      <c r="H9" s="6">
        <v>221</v>
      </c>
      <c r="I9" s="6">
        <v>608</v>
      </c>
      <c r="J9" s="6">
        <v>34</v>
      </c>
      <c r="K9" s="6">
        <v>73</v>
      </c>
      <c r="L9" s="6">
        <v>46</v>
      </c>
      <c r="M9" s="6">
        <v>42</v>
      </c>
      <c r="N9" s="6">
        <v>61</v>
      </c>
      <c r="O9" s="6">
        <v>51</v>
      </c>
      <c r="P9" s="6">
        <v>83</v>
      </c>
      <c r="Q9" s="6">
        <v>81</v>
      </c>
      <c r="R9" s="6">
        <v>56</v>
      </c>
      <c r="S9" s="6">
        <v>26</v>
      </c>
      <c r="T9" s="6">
        <v>46</v>
      </c>
      <c r="U9" s="6">
        <v>8</v>
      </c>
      <c r="V9" s="6">
        <v>608</v>
      </c>
      <c r="W9" s="6">
        <v>8</v>
      </c>
      <c r="X9" s="6">
        <v>59</v>
      </c>
      <c r="Y9" s="6">
        <v>12</v>
      </c>
      <c r="Z9" s="6">
        <v>30</v>
      </c>
      <c r="AA9" s="6">
        <v>17</v>
      </c>
      <c r="AB9" s="6">
        <v>25</v>
      </c>
      <c r="AC9" s="6">
        <v>21</v>
      </c>
      <c r="AD9" s="6">
        <v>37</v>
      </c>
      <c r="AE9" s="6">
        <v>36</v>
      </c>
      <c r="AF9" s="6">
        <v>159</v>
      </c>
      <c r="AG9" s="6">
        <v>51</v>
      </c>
      <c r="AH9" s="6">
        <v>30</v>
      </c>
      <c r="AI9" s="6">
        <v>26</v>
      </c>
      <c r="AJ9" s="6">
        <v>30</v>
      </c>
      <c r="AK9" s="6">
        <v>24</v>
      </c>
      <c r="AL9" s="6">
        <v>22</v>
      </c>
      <c r="AM9" s="6">
        <v>21</v>
      </c>
      <c r="AN9" s="6">
        <v>600</v>
      </c>
      <c r="AO9" s="6">
        <v>160</v>
      </c>
      <c r="AP9" s="6">
        <v>230</v>
      </c>
      <c r="AQ9" s="6">
        <v>27</v>
      </c>
      <c r="AR9" s="6">
        <v>29</v>
      </c>
      <c r="AS9" s="6">
        <v>21</v>
      </c>
      <c r="AT9" s="6">
        <v>3</v>
      </c>
      <c r="AU9" s="6">
        <v>26</v>
      </c>
      <c r="AV9" s="6">
        <v>4</v>
      </c>
      <c r="AW9" s="6">
        <v>32</v>
      </c>
      <c r="AX9" s="6">
        <v>68</v>
      </c>
      <c r="AY9" s="6">
        <v>554</v>
      </c>
      <c r="AZ9" s="6">
        <v>285</v>
      </c>
      <c r="BA9" s="6">
        <v>269</v>
      </c>
    </row>
    <row r="10" spans="1:53" x14ac:dyDescent="0.25">
      <c r="A10" s="28"/>
      <c r="B10" s="7">
        <v>0.3</v>
      </c>
      <c r="C10" s="8">
        <v>0.33</v>
      </c>
      <c r="D10" s="8">
        <v>0.28000000000000003</v>
      </c>
      <c r="E10" s="7">
        <v>0.3</v>
      </c>
      <c r="F10" s="8">
        <v>0.3</v>
      </c>
      <c r="G10" s="8">
        <v>0.3</v>
      </c>
      <c r="H10" s="8">
        <v>0.31</v>
      </c>
      <c r="I10" s="7">
        <v>0.3</v>
      </c>
      <c r="J10" s="8">
        <v>0.42</v>
      </c>
      <c r="K10" s="8">
        <v>0.33</v>
      </c>
      <c r="L10" s="8">
        <v>0.28000000000000003</v>
      </c>
      <c r="M10" s="8">
        <v>0.28999999999999998</v>
      </c>
      <c r="N10" s="8">
        <v>0.35</v>
      </c>
      <c r="O10" s="8">
        <v>0.27</v>
      </c>
      <c r="P10" s="8">
        <v>0.32</v>
      </c>
      <c r="Q10" s="8">
        <v>0.3</v>
      </c>
      <c r="R10" s="8">
        <v>0.33</v>
      </c>
      <c r="S10" s="8">
        <v>0.27</v>
      </c>
      <c r="T10" s="8">
        <v>0.27</v>
      </c>
      <c r="U10" s="8">
        <v>0.15</v>
      </c>
      <c r="V10" s="7">
        <v>0.3</v>
      </c>
      <c r="W10" s="8">
        <v>0.15</v>
      </c>
      <c r="X10" s="8">
        <v>0.33</v>
      </c>
      <c r="Y10" s="8">
        <v>0.22</v>
      </c>
      <c r="Z10" s="8">
        <v>0.34</v>
      </c>
      <c r="AA10" s="8">
        <v>0.24</v>
      </c>
      <c r="AB10" s="8">
        <v>0.32</v>
      </c>
      <c r="AC10" s="8">
        <v>0.23</v>
      </c>
      <c r="AD10" s="8">
        <v>0.31</v>
      </c>
      <c r="AE10" s="8">
        <v>0.36</v>
      </c>
      <c r="AF10" s="8">
        <v>0.3</v>
      </c>
      <c r="AG10" s="8">
        <v>0.33</v>
      </c>
      <c r="AH10" s="8">
        <v>0.36</v>
      </c>
      <c r="AI10" s="8">
        <v>0.32</v>
      </c>
      <c r="AJ10" s="8">
        <v>0.27</v>
      </c>
      <c r="AK10" s="8">
        <v>0.36</v>
      </c>
      <c r="AL10" s="8">
        <v>0.33</v>
      </c>
      <c r="AM10" s="8">
        <v>0.31</v>
      </c>
      <c r="AN10" s="7">
        <v>0.31</v>
      </c>
      <c r="AO10" s="8">
        <v>0.3</v>
      </c>
      <c r="AP10" s="8">
        <v>0.36</v>
      </c>
      <c r="AQ10" s="8">
        <v>0.31</v>
      </c>
      <c r="AR10" s="8">
        <v>0.24</v>
      </c>
      <c r="AS10" s="8">
        <v>0.39</v>
      </c>
      <c r="AT10" s="8">
        <v>0.28999999999999998</v>
      </c>
      <c r="AU10" s="8">
        <v>0.38</v>
      </c>
      <c r="AV10" s="8">
        <v>0.35</v>
      </c>
      <c r="AW10" s="8">
        <v>0.23</v>
      </c>
      <c r="AX10" s="8">
        <v>0.23</v>
      </c>
      <c r="AY10" s="7">
        <v>0.31</v>
      </c>
      <c r="AZ10" s="8">
        <v>0.33</v>
      </c>
      <c r="BA10" s="8">
        <v>0.28999999999999998</v>
      </c>
    </row>
    <row r="11" spans="1:53" ht="11.4" x14ac:dyDescent="0.2">
      <c r="A11" s="28" t="s">
        <v>57</v>
      </c>
      <c r="B11" s="6">
        <v>623</v>
      </c>
      <c r="C11" s="6">
        <v>241</v>
      </c>
      <c r="D11" s="6">
        <v>382</v>
      </c>
      <c r="E11" s="6">
        <v>623</v>
      </c>
      <c r="F11" s="6">
        <v>127</v>
      </c>
      <c r="G11" s="6">
        <v>235</v>
      </c>
      <c r="H11" s="6">
        <v>261</v>
      </c>
      <c r="I11" s="6">
        <v>623</v>
      </c>
      <c r="J11" s="6">
        <v>26</v>
      </c>
      <c r="K11" s="6">
        <v>62</v>
      </c>
      <c r="L11" s="6">
        <v>59</v>
      </c>
      <c r="M11" s="6">
        <v>47</v>
      </c>
      <c r="N11" s="6">
        <v>52</v>
      </c>
      <c r="O11" s="6">
        <v>69</v>
      </c>
      <c r="P11" s="6">
        <v>61</v>
      </c>
      <c r="Q11" s="6">
        <v>88</v>
      </c>
      <c r="R11" s="6">
        <v>50</v>
      </c>
      <c r="S11" s="6">
        <v>25</v>
      </c>
      <c r="T11" s="6">
        <v>57</v>
      </c>
      <c r="U11" s="6">
        <v>29</v>
      </c>
      <c r="V11" s="6">
        <v>623</v>
      </c>
      <c r="W11" s="6">
        <v>29</v>
      </c>
      <c r="X11" s="6">
        <v>51</v>
      </c>
      <c r="Y11" s="6">
        <v>18</v>
      </c>
      <c r="Z11" s="6">
        <v>26</v>
      </c>
      <c r="AA11" s="6">
        <v>22</v>
      </c>
      <c r="AB11" s="6">
        <v>31</v>
      </c>
      <c r="AC11" s="6">
        <v>25</v>
      </c>
      <c r="AD11" s="6">
        <v>35</v>
      </c>
      <c r="AE11" s="6">
        <v>18</v>
      </c>
      <c r="AF11" s="6">
        <v>162</v>
      </c>
      <c r="AG11" s="6">
        <v>47</v>
      </c>
      <c r="AH11" s="6">
        <v>31</v>
      </c>
      <c r="AI11" s="6">
        <v>26</v>
      </c>
      <c r="AJ11" s="6">
        <v>38</v>
      </c>
      <c r="AK11" s="6">
        <v>17</v>
      </c>
      <c r="AL11" s="6">
        <v>28</v>
      </c>
      <c r="AM11" s="6">
        <v>18</v>
      </c>
      <c r="AN11" s="6">
        <v>594</v>
      </c>
      <c r="AO11" s="6">
        <v>158</v>
      </c>
      <c r="AP11" s="6">
        <v>189</v>
      </c>
      <c r="AQ11" s="6">
        <v>30</v>
      </c>
      <c r="AR11" s="6">
        <v>41</v>
      </c>
      <c r="AS11" s="6">
        <v>11</v>
      </c>
      <c r="AT11" s="6">
        <v>2</v>
      </c>
      <c r="AU11" s="6">
        <v>16</v>
      </c>
      <c r="AV11" s="6">
        <v>3</v>
      </c>
      <c r="AW11" s="6">
        <v>37</v>
      </c>
      <c r="AX11" s="6">
        <v>107</v>
      </c>
      <c r="AY11" s="6">
        <v>568</v>
      </c>
      <c r="AZ11" s="6">
        <v>253</v>
      </c>
      <c r="BA11" s="6">
        <v>315</v>
      </c>
    </row>
    <row r="12" spans="1:53" x14ac:dyDescent="0.25">
      <c r="A12" s="28"/>
      <c r="B12" s="7">
        <v>0.31</v>
      </c>
      <c r="C12" s="8">
        <v>0.25</v>
      </c>
      <c r="D12" s="8">
        <v>0.37</v>
      </c>
      <c r="E12" s="7">
        <v>0.31</v>
      </c>
      <c r="F12" s="8">
        <v>0.22</v>
      </c>
      <c r="G12" s="8">
        <v>0.33</v>
      </c>
      <c r="H12" s="8">
        <v>0.36</v>
      </c>
      <c r="I12" s="7">
        <v>0.31</v>
      </c>
      <c r="J12" s="8">
        <v>0.31</v>
      </c>
      <c r="K12" s="8">
        <v>0.28000000000000003</v>
      </c>
      <c r="L12" s="8">
        <v>0.36</v>
      </c>
      <c r="M12" s="8">
        <v>0.33</v>
      </c>
      <c r="N12" s="8">
        <v>0.3</v>
      </c>
      <c r="O12" s="8">
        <v>0.37</v>
      </c>
      <c r="P12" s="8">
        <v>0.23</v>
      </c>
      <c r="Q12" s="8">
        <v>0.32</v>
      </c>
      <c r="R12" s="8">
        <v>0.28999999999999998</v>
      </c>
      <c r="S12" s="8">
        <v>0.25</v>
      </c>
      <c r="T12" s="8">
        <v>0.34</v>
      </c>
      <c r="U12" s="8">
        <v>0.52</v>
      </c>
      <c r="V12" s="7">
        <v>0.31</v>
      </c>
      <c r="W12" s="8">
        <v>0.52</v>
      </c>
      <c r="X12" s="8">
        <v>0.28999999999999998</v>
      </c>
      <c r="Y12" s="8">
        <v>0.33</v>
      </c>
      <c r="Z12" s="8">
        <v>0.28999999999999998</v>
      </c>
      <c r="AA12" s="8">
        <v>0.31</v>
      </c>
      <c r="AB12" s="8">
        <v>0.39</v>
      </c>
      <c r="AC12" s="8">
        <v>0.28000000000000003</v>
      </c>
      <c r="AD12" s="8">
        <v>0.28000000000000003</v>
      </c>
      <c r="AE12" s="8">
        <v>0.18</v>
      </c>
      <c r="AF12" s="8">
        <v>0.3</v>
      </c>
      <c r="AG12" s="8">
        <v>0.31</v>
      </c>
      <c r="AH12" s="8">
        <v>0.38</v>
      </c>
      <c r="AI12" s="8">
        <v>0.32</v>
      </c>
      <c r="AJ12" s="8">
        <v>0.34</v>
      </c>
      <c r="AK12" s="8">
        <v>0.26</v>
      </c>
      <c r="AL12" s="8">
        <v>0.43</v>
      </c>
      <c r="AM12" s="8">
        <v>0.27</v>
      </c>
      <c r="AN12" s="7">
        <v>0.31</v>
      </c>
      <c r="AO12" s="8">
        <v>0.3</v>
      </c>
      <c r="AP12" s="8">
        <v>0.28999999999999998</v>
      </c>
      <c r="AQ12" s="8">
        <v>0.34</v>
      </c>
      <c r="AR12" s="8">
        <v>0.35</v>
      </c>
      <c r="AS12" s="8">
        <v>0.2</v>
      </c>
      <c r="AT12" s="8">
        <v>0.27</v>
      </c>
      <c r="AU12" s="8">
        <v>0.22</v>
      </c>
      <c r="AV12" s="8">
        <v>0.28999999999999998</v>
      </c>
      <c r="AW12" s="8">
        <v>0.27</v>
      </c>
      <c r="AX12" s="8">
        <v>0.37</v>
      </c>
      <c r="AY12" s="7">
        <v>0.32</v>
      </c>
      <c r="AZ12" s="8">
        <v>0.3</v>
      </c>
      <c r="BA12" s="8">
        <v>0.34</v>
      </c>
    </row>
    <row r="13" spans="1:53" ht="11.4" x14ac:dyDescent="0.2">
      <c r="A13" s="28" t="s">
        <v>58</v>
      </c>
      <c r="B13" s="6">
        <v>174</v>
      </c>
      <c r="C13" s="6">
        <v>91</v>
      </c>
      <c r="D13" s="6">
        <v>83</v>
      </c>
      <c r="E13" s="6">
        <v>174</v>
      </c>
      <c r="F13" s="6">
        <v>45</v>
      </c>
      <c r="G13" s="6">
        <v>66</v>
      </c>
      <c r="H13" s="6">
        <v>62</v>
      </c>
      <c r="I13" s="6">
        <v>174</v>
      </c>
      <c r="J13" s="6">
        <v>4</v>
      </c>
      <c r="K13" s="6">
        <v>16</v>
      </c>
      <c r="L13" s="6">
        <v>18</v>
      </c>
      <c r="M13" s="6">
        <v>11</v>
      </c>
      <c r="N13" s="6">
        <v>7</v>
      </c>
      <c r="O13" s="6">
        <v>23</v>
      </c>
      <c r="P13" s="6">
        <v>21</v>
      </c>
      <c r="Q13" s="6">
        <v>26</v>
      </c>
      <c r="R13" s="6">
        <v>13</v>
      </c>
      <c r="S13" s="6">
        <v>9</v>
      </c>
      <c r="T13" s="6">
        <v>17</v>
      </c>
      <c r="U13" s="6">
        <v>9</v>
      </c>
      <c r="V13" s="6">
        <v>174</v>
      </c>
      <c r="W13" s="6">
        <v>9</v>
      </c>
      <c r="X13" s="6">
        <v>11</v>
      </c>
      <c r="Y13" s="6">
        <v>6</v>
      </c>
      <c r="Z13" s="6">
        <v>5</v>
      </c>
      <c r="AA13" s="6">
        <v>7</v>
      </c>
      <c r="AB13" s="6">
        <v>7</v>
      </c>
      <c r="AC13" s="6">
        <v>10</v>
      </c>
      <c r="AD13" s="6">
        <v>14</v>
      </c>
      <c r="AE13" s="6">
        <v>9</v>
      </c>
      <c r="AF13" s="6">
        <v>44</v>
      </c>
      <c r="AG13" s="6">
        <v>10</v>
      </c>
      <c r="AH13" s="6">
        <v>4</v>
      </c>
      <c r="AI13" s="6">
        <v>12</v>
      </c>
      <c r="AJ13" s="6">
        <v>10</v>
      </c>
      <c r="AK13" s="6">
        <v>4</v>
      </c>
      <c r="AL13" s="6">
        <v>5</v>
      </c>
      <c r="AM13" s="6">
        <v>7</v>
      </c>
      <c r="AN13" s="6">
        <v>165</v>
      </c>
      <c r="AO13" s="6">
        <v>36</v>
      </c>
      <c r="AP13" s="6">
        <v>43</v>
      </c>
      <c r="AQ13" s="6">
        <v>2</v>
      </c>
      <c r="AR13" s="6">
        <v>21</v>
      </c>
      <c r="AS13" s="6">
        <v>4</v>
      </c>
      <c r="AT13" s="6">
        <v>2</v>
      </c>
      <c r="AU13" s="6">
        <v>12</v>
      </c>
      <c r="AV13" s="6">
        <v>3</v>
      </c>
      <c r="AW13" s="6">
        <v>18</v>
      </c>
      <c r="AX13" s="6">
        <v>24</v>
      </c>
      <c r="AY13" s="6">
        <v>156</v>
      </c>
      <c r="AZ13" s="6">
        <v>55</v>
      </c>
      <c r="BA13" s="6">
        <v>101</v>
      </c>
    </row>
    <row r="14" spans="1:53" x14ac:dyDescent="0.25">
      <c r="A14" s="28"/>
      <c r="B14" s="7">
        <v>0.09</v>
      </c>
      <c r="C14" s="8">
        <v>0.09</v>
      </c>
      <c r="D14" s="8">
        <v>0.08</v>
      </c>
      <c r="E14" s="7">
        <v>0.09</v>
      </c>
      <c r="F14" s="8">
        <v>0.08</v>
      </c>
      <c r="G14" s="8">
        <v>0.09</v>
      </c>
      <c r="H14" s="8">
        <v>0.09</v>
      </c>
      <c r="I14" s="7">
        <v>0.09</v>
      </c>
      <c r="J14" s="8">
        <v>0.05</v>
      </c>
      <c r="K14" s="8">
        <v>7.0000000000000007E-2</v>
      </c>
      <c r="L14" s="8">
        <v>0.11</v>
      </c>
      <c r="M14" s="8">
        <v>7.0000000000000007E-2</v>
      </c>
      <c r="N14" s="8">
        <v>0.04</v>
      </c>
      <c r="O14" s="8">
        <v>0.12</v>
      </c>
      <c r="P14" s="8">
        <v>0.08</v>
      </c>
      <c r="Q14" s="8">
        <v>0.1</v>
      </c>
      <c r="R14" s="8">
        <v>7.0000000000000007E-2</v>
      </c>
      <c r="S14" s="8">
        <v>0.09</v>
      </c>
      <c r="T14" s="8">
        <v>0.1</v>
      </c>
      <c r="U14" s="8">
        <v>0.16</v>
      </c>
      <c r="V14" s="7">
        <v>0.09</v>
      </c>
      <c r="W14" s="8">
        <v>0.16</v>
      </c>
      <c r="X14" s="8">
        <v>0.06</v>
      </c>
      <c r="Y14" s="8">
        <v>0.12</v>
      </c>
      <c r="Z14" s="8">
        <v>0.05</v>
      </c>
      <c r="AA14" s="8">
        <v>0.1</v>
      </c>
      <c r="AB14" s="8">
        <v>0.09</v>
      </c>
      <c r="AC14" s="8">
        <v>0.11</v>
      </c>
      <c r="AD14" s="8">
        <v>0.11</v>
      </c>
      <c r="AE14" s="8">
        <v>0.09</v>
      </c>
      <c r="AF14" s="8">
        <v>0.08</v>
      </c>
      <c r="AG14" s="8">
        <v>0.06</v>
      </c>
      <c r="AH14" s="8">
        <v>0.05</v>
      </c>
      <c r="AI14" s="8">
        <v>0.14000000000000001</v>
      </c>
      <c r="AJ14" s="8">
        <v>0.09</v>
      </c>
      <c r="AK14" s="8">
        <v>0.06</v>
      </c>
      <c r="AL14" s="8">
        <v>0.08</v>
      </c>
      <c r="AM14" s="8">
        <v>0.1</v>
      </c>
      <c r="AN14" s="7">
        <v>0.08</v>
      </c>
      <c r="AO14" s="8">
        <v>7.0000000000000007E-2</v>
      </c>
      <c r="AP14" s="8">
        <v>7.0000000000000007E-2</v>
      </c>
      <c r="AQ14" s="8">
        <v>0.02</v>
      </c>
      <c r="AR14" s="8">
        <v>0.18</v>
      </c>
      <c r="AS14" s="8">
        <v>0.06</v>
      </c>
      <c r="AT14" s="8">
        <v>0.22</v>
      </c>
      <c r="AU14" s="8">
        <v>0.18</v>
      </c>
      <c r="AV14" s="8">
        <v>0.24</v>
      </c>
      <c r="AW14" s="8">
        <v>0.13</v>
      </c>
      <c r="AX14" s="8">
        <v>0.08</v>
      </c>
      <c r="AY14" s="7">
        <v>0.09</v>
      </c>
      <c r="AZ14" s="8">
        <v>0.06</v>
      </c>
      <c r="BA14" s="8">
        <v>0.11</v>
      </c>
    </row>
    <row r="15" spans="1:53" ht="11.4" x14ac:dyDescent="0.2">
      <c r="A15" s="28" t="s">
        <v>59</v>
      </c>
      <c r="B15" s="6">
        <v>36</v>
      </c>
      <c r="C15" s="6">
        <v>19</v>
      </c>
      <c r="D15" s="6">
        <v>16</v>
      </c>
      <c r="E15" s="6">
        <v>36</v>
      </c>
      <c r="F15" s="6">
        <v>8</v>
      </c>
      <c r="G15" s="6">
        <v>14</v>
      </c>
      <c r="H15" s="6">
        <v>13</v>
      </c>
      <c r="I15" s="6">
        <v>36</v>
      </c>
      <c r="J15" s="6">
        <v>4</v>
      </c>
      <c r="K15" s="6">
        <v>4</v>
      </c>
      <c r="L15" s="6">
        <v>1</v>
      </c>
      <c r="M15" s="6">
        <v>3</v>
      </c>
      <c r="N15" s="6">
        <v>1</v>
      </c>
      <c r="O15" s="6">
        <v>1</v>
      </c>
      <c r="P15" s="6">
        <v>3</v>
      </c>
      <c r="Q15" s="6">
        <v>3</v>
      </c>
      <c r="R15" s="6">
        <v>9</v>
      </c>
      <c r="S15" s="6">
        <v>1</v>
      </c>
      <c r="T15" s="6">
        <v>5</v>
      </c>
      <c r="U15" s="6">
        <v>0</v>
      </c>
      <c r="V15" s="6">
        <v>36</v>
      </c>
      <c r="W15" s="6">
        <v>0</v>
      </c>
      <c r="X15" s="6">
        <v>1</v>
      </c>
      <c r="Y15" s="6">
        <v>0</v>
      </c>
      <c r="Z15" s="6">
        <v>4</v>
      </c>
      <c r="AA15" s="6">
        <v>1</v>
      </c>
      <c r="AB15" s="6">
        <v>0</v>
      </c>
      <c r="AC15" s="6">
        <v>5</v>
      </c>
      <c r="AD15" s="6">
        <v>1</v>
      </c>
      <c r="AE15" s="6">
        <v>1</v>
      </c>
      <c r="AF15" s="6">
        <v>9</v>
      </c>
      <c r="AG15" s="6">
        <v>3</v>
      </c>
      <c r="AH15" s="6">
        <v>4</v>
      </c>
      <c r="AI15" s="6">
        <v>1</v>
      </c>
      <c r="AJ15" s="6">
        <v>0</v>
      </c>
      <c r="AK15" s="6">
        <v>5</v>
      </c>
      <c r="AL15" s="6">
        <v>0</v>
      </c>
      <c r="AM15" s="6">
        <v>0</v>
      </c>
      <c r="AN15" s="6">
        <v>36</v>
      </c>
      <c r="AO15" s="6">
        <v>7</v>
      </c>
      <c r="AP15" s="6">
        <v>11</v>
      </c>
      <c r="AQ15" s="6">
        <v>1</v>
      </c>
      <c r="AR15" s="6">
        <v>4</v>
      </c>
      <c r="AS15" s="6">
        <v>2</v>
      </c>
      <c r="AT15" s="6">
        <v>0</v>
      </c>
      <c r="AU15" s="6">
        <v>3</v>
      </c>
      <c r="AV15" s="6">
        <v>0</v>
      </c>
      <c r="AW15" s="6">
        <v>3</v>
      </c>
      <c r="AX15" s="6">
        <v>5</v>
      </c>
      <c r="AY15" s="6">
        <v>31</v>
      </c>
      <c r="AZ15" s="6">
        <v>9</v>
      </c>
      <c r="BA15" s="6">
        <v>23</v>
      </c>
    </row>
    <row r="16" spans="1:53" x14ac:dyDescent="0.25">
      <c r="A16" s="28"/>
      <c r="B16" s="7">
        <v>0.02</v>
      </c>
      <c r="C16" s="8">
        <v>0.02</v>
      </c>
      <c r="D16" s="8">
        <v>0.02</v>
      </c>
      <c r="E16" s="7">
        <v>0.02</v>
      </c>
      <c r="F16" s="8">
        <v>0.01</v>
      </c>
      <c r="G16" s="8">
        <v>0.02</v>
      </c>
      <c r="H16" s="8">
        <v>0.02</v>
      </c>
      <c r="I16" s="7">
        <v>0.02</v>
      </c>
      <c r="J16" s="8">
        <v>0.05</v>
      </c>
      <c r="K16" s="8">
        <v>0.02</v>
      </c>
      <c r="L16" s="8">
        <v>0.01</v>
      </c>
      <c r="M16" s="8">
        <v>0.02</v>
      </c>
      <c r="N16" s="8">
        <v>0.01</v>
      </c>
      <c r="O16" s="8">
        <v>0.01</v>
      </c>
      <c r="P16" s="8">
        <v>0.01</v>
      </c>
      <c r="Q16" s="8">
        <v>0.01</v>
      </c>
      <c r="R16" s="8">
        <v>0.05</v>
      </c>
      <c r="S16" s="8">
        <v>0.01</v>
      </c>
      <c r="T16" s="8">
        <v>0.03</v>
      </c>
      <c r="U16" s="8">
        <v>0</v>
      </c>
      <c r="V16" s="7">
        <v>0.02</v>
      </c>
      <c r="W16" s="8">
        <v>0</v>
      </c>
      <c r="X16" s="8">
        <v>0.01</v>
      </c>
      <c r="Y16" s="8">
        <v>0</v>
      </c>
      <c r="Z16" s="8">
        <v>0.04</v>
      </c>
      <c r="AA16" s="8">
        <v>0.01</v>
      </c>
      <c r="AB16" s="8">
        <v>0</v>
      </c>
      <c r="AC16" s="8">
        <v>0.06</v>
      </c>
      <c r="AD16" s="8">
        <v>0.01</v>
      </c>
      <c r="AE16" s="8">
        <v>0.01</v>
      </c>
      <c r="AF16" s="8">
        <v>0.02</v>
      </c>
      <c r="AG16" s="8">
        <v>0.02</v>
      </c>
      <c r="AH16" s="8">
        <v>0.05</v>
      </c>
      <c r="AI16" s="8">
        <v>0.01</v>
      </c>
      <c r="AJ16" s="8">
        <v>0</v>
      </c>
      <c r="AK16" s="8">
        <v>7.0000000000000007E-2</v>
      </c>
      <c r="AL16" s="8">
        <v>0</v>
      </c>
      <c r="AM16" s="8">
        <v>0.01</v>
      </c>
      <c r="AN16" s="7">
        <v>0.02</v>
      </c>
      <c r="AO16" s="8">
        <v>0.01</v>
      </c>
      <c r="AP16" s="8">
        <v>0.02</v>
      </c>
      <c r="AQ16" s="8">
        <v>0.01</v>
      </c>
      <c r="AR16" s="8">
        <v>0.03</v>
      </c>
      <c r="AS16" s="8">
        <v>0.03</v>
      </c>
      <c r="AT16" s="8">
        <v>0</v>
      </c>
      <c r="AU16" s="8">
        <v>0.04</v>
      </c>
      <c r="AV16" s="8">
        <v>0</v>
      </c>
      <c r="AW16" s="8">
        <v>0.02</v>
      </c>
      <c r="AX16" s="8">
        <v>0.02</v>
      </c>
      <c r="AY16" s="7">
        <v>0.02</v>
      </c>
      <c r="AZ16" s="8">
        <v>0.01</v>
      </c>
      <c r="BA16" s="8">
        <v>0.02</v>
      </c>
    </row>
    <row r="17" spans="1:53" ht="11.4" x14ac:dyDescent="0.2">
      <c r="A17" s="28" t="s">
        <v>60</v>
      </c>
      <c r="B17" s="6">
        <v>170</v>
      </c>
      <c r="C17" s="6">
        <v>80</v>
      </c>
      <c r="D17" s="6">
        <v>90</v>
      </c>
      <c r="E17" s="6">
        <v>170</v>
      </c>
      <c r="F17" s="6">
        <v>63</v>
      </c>
      <c r="G17" s="6">
        <v>54</v>
      </c>
      <c r="H17" s="6">
        <v>53</v>
      </c>
      <c r="I17" s="6">
        <v>170</v>
      </c>
      <c r="J17" s="6">
        <v>4</v>
      </c>
      <c r="K17" s="6">
        <v>16</v>
      </c>
      <c r="L17" s="6">
        <v>9</v>
      </c>
      <c r="M17" s="6">
        <v>21</v>
      </c>
      <c r="N17" s="6">
        <v>17</v>
      </c>
      <c r="O17" s="6">
        <v>18</v>
      </c>
      <c r="P17" s="6">
        <v>11</v>
      </c>
      <c r="Q17" s="6">
        <v>20</v>
      </c>
      <c r="R17" s="6">
        <v>20</v>
      </c>
      <c r="S17" s="6">
        <v>14</v>
      </c>
      <c r="T17" s="6">
        <v>19</v>
      </c>
      <c r="U17" s="6">
        <v>3</v>
      </c>
      <c r="V17" s="6">
        <v>170</v>
      </c>
      <c r="W17" s="6">
        <v>3</v>
      </c>
      <c r="X17" s="6">
        <v>17</v>
      </c>
      <c r="Y17" s="6">
        <v>3</v>
      </c>
      <c r="Z17" s="6">
        <v>13</v>
      </c>
      <c r="AA17" s="6">
        <v>11</v>
      </c>
      <c r="AB17" s="6">
        <v>5</v>
      </c>
      <c r="AC17" s="6">
        <v>13</v>
      </c>
      <c r="AD17" s="6">
        <v>7</v>
      </c>
      <c r="AE17" s="6">
        <v>9</v>
      </c>
      <c r="AF17" s="6">
        <v>38</v>
      </c>
      <c r="AG17" s="6">
        <v>9</v>
      </c>
      <c r="AH17" s="6">
        <v>5</v>
      </c>
      <c r="AI17" s="6">
        <v>7</v>
      </c>
      <c r="AJ17" s="6">
        <v>19</v>
      </c>
      <c r="AK17" s="6">
        <v>8</v>
      </c>
      <c r="AL17" s="6">
        <v>3</v>
      </c>
      <c r="AM17" s="6">
        <v>0</v>
      </c>
      <c r="AN17" s="6">
        <v>168</v>
      </c>
      <c r="AO17" s="6">
        <v>37</v>
      </c>
      <c r="AP17" s="6">
        <v>41</v>
      </c>
      <c r="AQ17" s="6">
        <v>6</v>
      </c>
      <c r="AR17" s="6">
        <v>6</v>
      </c>
      <c r="AS17" s="6">
        <v>4</v>
      </c>
      <c r="AT17" s="6">
        <v>0</v>
      </c>
      <c r="AU17" s="6">
        <v>6</v>
      </c>
      <c r="AV17" s="6">
        <v>0</v>
      </c>
      <c r="AW17" s="6">
        <v>34</v>
      </c>
      <c r="AX17" s="6">
        <v>34</v>
      </c>
      <c r="AY17" s="6">
        <v>135</v>
      </c>
      <c r="AZ17" s="6">
        <v>55</v>
      </c>
      <c r="BA17" s="6">
        <v>80</v>
      </c>
    </row>
    <row r="18" spans="1:53" x14ac:dyDescent="0.25">
      <c r="A18" s="28"/>
      <c r="B18" s="7">
        <v>0.09</v>
      </c>
      <c r="C18" s="8">
        <v>0.08</v>
      </c>
      <c r="D18" s="8">
        <v>0.09</v>
      </c>
      <c r="E18" s="7">
        <v>0.09</v>
      </c>
      <c r="F18" s="8">
        <v>0.11</v>
      </c>
      <c r="G18" s="8">
        <v>0.08</v>
      </c>
      <c r="H18" s="8">
        <v>7.0000000000000007E-2</v>
      </c>
      <c r="I18" s="7">
        <v>0.09</v>
      </c>
      <c r="J18" s="8">
        <v>0.04</v>
      </c>
      <c r="K18" s="8">
        <v>7.0000000000000007E-2</v>
      </c>
      <c r="L18" s="8">
        <v>0.05</v>
      </c>
      <c r="M18" s="8">
        <v>0.15</v>
      </c>
      <c r="N18" s="8">
        <v>0.1</v>
      </c>
      <c r="O18" s="8">
        <v>0.1</v>
      </c>
      <c r="P18" s="8">
        <v>0.04</v>
      </c>
      <c r="Q18" s="8">
        <v>7.0000000000000007E-2</v>
      </c>
      <c r="R18" s="8">
        <v>0.12</v>
      </c>
      <c r="S18" s="8">
        <v>0.15</v>
      </c>
      <c r="T18" s="8">
        <v>0.11</v>
      </c>
      <c r="U18" s="8">
        <v>0.05</v>
      </c>
      <c r="V18" s="7">
        <v>0.09</v>
      </c>
      <c r="W18" s="8">
        <v>0.05</v>
      </c>
      <c r="X18" s="8">
        <v>0.09</v>
      </c>
      <c r="Y18" s="8">
        <v>0.05</v>
      </c>
      <c r="Z18" s="8">
        <v>0.15</v>
      </c>
      <c r="AA18" s="8">
        <v>0.16</v>
      </c>
      <c r="AB18" s="8">
        <v>7.0000000000000007E-2</v>
      </c>
      <c r="AC18" s="8">
        <v>0.15</v>
      </c>
      <c r="AD18" s="8">
        <v>0.05</v>
      </c>
      <c r="AE18" s="8">
        <v>0.09</v>
      </c>
      <c r="AF18" s="8">
        <v>7.0000000000000007E-2</v>
      </c>
      <c r="AG18" s="8">
        <v>0.06</v>
      </c>
      <c r="AH18" s="8">
        <v>0.06</v>
      </c>
      <c r="AI18" s="8">
        <v>0.09</v>
      </c>
      <c r="AJ18" s="8">
        <v>0.16</v>
      </c>
      <c r="AK18" s="8">
        <v>0.12</v>
      </c>
      <c r="AL18" s="8">
        <v>0.05</v>
      </c>
      <c r="AM18" s="8">
        <v>0.01</v>
      </c>
      <c r="AN18" s="7">
        <v>0.09</v>
      </c>
      <c r="AO18" s="8">
        <v>7.0000000000000007E-2</v>
      </c>
      <c r="AP18" s="8">
        <v>0.06</v>
      </c>
      <c r="AQ18" s="8">
        <v>7.0000000000000007E-2</v>
      </c>
      <c r="AR18" s="8">
        <v>0.05</v>
      </c>
      <c r="AS18" s="8">
        <v>7.0000000000000007E-2</v>
      </c>
      <c r="AT18" s="8">
        <v>0</v>
      </c>
      <c r="AU18" s="8">
        <v>0.08</v>
      </c>
      <c r="AV18" s="8">
        <v>0</v>
      </c>
      <c r="AW18" s="8">
        <v>0.24</v>
      </c>
      <c r="AX18" s="8">
        <v>0.12</v>
      </c>
      <c r="AY18" s="7">
        <v>0.08</v>
      </c>
      <c r="AZ18" s="8">
        <v>0.06</v>
      </c>
      <c r="BA18" s="8">
        <v>0.09</v>
      </c>
    </row>
    <row r="20" spans="1:53" x14ac:dyDescent="0.25">
      <c r="A20" s="9" t="s">
        <v>61</v>
      </c>
      <c r="B20" s="10">
        <f t="shared" ref="B20:AG20" si="0">IFERROR(SUM(B7,B9)/B5,0)</f>
        <v>0.49925112331502747</v>
      </c>
      <c r="C20" s="10">
        <f t="shared" si="0"/>
        <v>0.55828220858895705</v>
      </c>
      <c r="D20" s="10">
        <f t="shared" si="0"/>
        <v>0.44292682926829269</v>
      </c>
      <c r="E20" s="10">
        <f t="shared" si="0"/>
        <v>0.49925112331502747</v>
      </c>
      <c r="F20" s="10">
        <f t="shared" si="0"/>
        <v>0.57267950963222414</v>
      </c>
      <c r="G20" s="10">
        <f t="shared" si="0"/>
        <v>0.4825174825174825</v>
      </c>
      <c r="H20" s="10">
        <f t="shared" si="0"/>
        <v>0.45821727019498609</v>
      </c>
      <c r="I20" s="10">
        <f t="shared" si="0"/>
        <v>0.49925112331502747</v>
      </c>
      <c r="J20" s="10">
        <f t="shared" si="0"/>
        <v>0.54878048780487809</v>
      </c>
      <c r="K20" s="10">
        <f t="shared" si="0"/>
        <v>0.55909090909090908</v>
      </c>
      <c r="L20" s="10">
        <f t="shared" si="0"/>
        <v>0.47272727272727272</v>
      </c>
      <c r="M20" s="10">
        <f t="shared" si="0"/>
        <v>0.42758620689655175</v>
      </c>
      <c r="N20" s="10">
        <f t="shared" si="0"/>
        <v>0.56000000000000005</v>
      </c>
      <c r="O20" s="10">
        <f t="shared" si="0"/>
        <v>0.40322580645161288</v>
      </c>
      <c r="P20" s="10">
        <f t="shared" si="0"/>
        <v>0.63878326996197721</v>
      </c>
      <c r="Q20" s="10">
        <f t="shared" si="0"/>
        <v>0.5</v>
      </c>
      <c r="R20" s="10">
        <f t="shared" si="0"/>
        <v>0.46783625730994149</v>
      </c>
      <c r="S20" s="10">
        <f t="shared" si="0"/>
        <v>0.5</v>
      </c>
      <c r="T20" s="10">
        <f t="shared" si="0"/>
        <v>0.42603550295857989</v>
      </c>
      <c r="U20" s="10">
        <f t="shared" si="0"/>
        <v>0.25454545454545452</v>
      </c>
      <c r="V20" s="10">
        <f t="shared" si="0"/>
        <v>0.49925112331502747</v>
      </c>
      <c r="W20" s="10">
        <f t="shared" si="0"/>
        <v>0.25454545454545452</v>
      </c>
      <c r="X20" s="10">
        <f t="shared" si="0"/>
        <v>0.550561797752809</v>
      </c>
      <c r="Y20" s="10">
        <f t="shared" si="0"/>
        <v>0.5</v>
      </c>
      <c r="Z20" s="10">
        <f t="shared" si="0"/>
        <v>0.4606741573033708</v>
      </c>
      <c r="AA20" s="10">
        <f t="shared" si="0"/>
        <v>0.41666666666666669</v>
      </c>
      <c r="AB20" s="10">
        <f t="shared" si="0"/>
        <v>0.44303797468354428</v>
      </c>
      <c r="AC20" s="10">
        <f t="shared" si="0"/>
        <v>0.4044943820224719</v>
      </c>
      <c r="AD20" s="10">
        <f t="shared" si="0"/>
        <v>0.53278688524590168</v>
      </c>
      <c r="AE20" s="10">
        <f t="shared" si="0"/>
        <v>0.63</v>
      </c>
      <c r="AF20" s="10">
        <f t="shared" si="0"/>
        <v>0.52710280373831775</v>
      </c>
      <c r="AG20" s="10">
        <f t="shared" si="0"/>
        <v>0.54545454545454541</v>
      </c>
      <c r="AH20" s="10">
        <f t="shared" ref="AH20:BA20" si="1">IFERROR(SUM(AH7,AH9)/AH5,0)</f>
        <v>0.46987951807228917</v>
      </c>
      <c r="AI20" s="10">
        <f t="shared" si="1"/>
        <v>0.44444444444444442</v>
      </c>
      <c r="AJ20" s="10">
        <f t="shared" si="1"/>
        <v>0.40350877192982454</v>
      </c>
      <c r="AK20" s="10">
        <f t="shared" si="1"/>
        <v>0.48484848484848486</v>
      </c>
      <c r="AL20" s="10">
        <f t="shared" si="1"/>
        <v>0.45454545454545453</v>
      </c>
      <c r="AM20" s="10">
        <f t="shared" si="1"/>
        <v>0.61194029850746268</v>
      </c>
      <c r="AN20" s="10">
        <f t="shared" si="1"/>
        <v>0.50564681724845995</v>
      </c>
      <c r="AO20" s="10">
        <f t="shared" si="1"/>
        <v>0.54666666666666663</v>
      </c>
      <c r="AP20" s="10">
        <f t="shared" si="1"/>
        <v>0.55832037325038886</v>
      </c>
      <c r="AQ20" s="10">
        <f t="shared" si="1"/>
        <v>0.55681818181818177</v>
      </c>
      <c r="AR20" s="10">
        <f t="shared" si="1"/>
        <v>0.38655462184873951</v>
      </c>
      <c r="AS20" s="10">
        <f t="shared" si="1"/>
        <v>0.61818181818181817</v>
      </c>
      <c r="AT20" s="10">
        <f t="shared" si="1"/>
        <v>0.55555555555555558</v>
      </c>
      <c r="AU20" s="10">
        <f t="shared" si="1"/>
        <v>0.47142857142857142</v>
      </c>
      <c r="AV20" s="10">
        <f t="shared" si="1"/>
        <v>0.45454545454545453</v>
      </c>
      <c r="AW20" s="10">
        <f t="shared" si="1"/>
        <v>0.33812949640287771</v>
      </c>
      <c r="AX20" s="10">
        <f t="shared" si="1"/>
        <v>0.41176470588235292</v>
      </c>
      <c r="AY20" s="10">
        <f t="shared" si="1"/>
        <v>0.5027901785714286</v>
      </c>
      <c r="AZ20" s="10">
        <f t="shared" si="1"/>
        <v>0.56476079346557762</v>
      </c>
      <c r="BA20" s="10">
        <f t="shared" si="1"/>
        <v>0.44598930481283422</v>
      </c>
    </row>
    <row r="22" spans="1:53" x14ac:dyDescent="0.25">
      <c r="A22" s="9" t="s">
        <v>62</v>
      </c>
      <c r="B22" s="10">
        <f t="shared" ref="B22:AG22" si="2">IFERROR(SUM(B13,B15)/B5,0)</f>
        <v>0.10484273589615577</v>
      </c>
      <c r="C22" s="10">
        <f t="shared" si="2"/>
        <v>0.11247443762781185</v>
      </c>
      <c r="D22" s="10">
        <f t="shared" si="2"/>
        <v>9.6585365853658539E-2</v>
      </c>
      <c r="E22" s="10">
        <f t="shared" si="2"/>
        <v>0.10484273589615577</v>
      </c>
      <c r="F22" s="10">
        <f t="shared" si="2"/>
        <v>9.2819614711033269E-2</v>
      </c>
      <c r="G22" s="10">
        <f t="shared" si="2"/>
        <v>0.11188811188811189</v>
      </c>
      <c r="H22" s="10">
        <f t="shared" si="2"/>
        <v>0.10445682451253482</v>
      </c>
      <c r="I22" s="10">
        <f t="shared" si="2"/>
        <v>0.10484273589615577</v>
      </c>
      <c r="J22" s="10">
        <f t="shared" si="2"/>
        <v>9.7560975609756101E-2</v>
      </c>
      <c r="K22" s="10">
        <f t="shared" si="2"/>
        <v>9.0909090909090912E-2</v>
      </c>
      <c r="L22" s="10">
        <f t="shared" si="2"/>
        <v>0.11515151515151516</v>
      </c>
      <c r="M22" s="10">
        <f t="shared" si="2"/>
        <v>9.6551724137931033E-2</v>
      </c>
      <c r="N22" s="10">
        <f t="shared" si="2"/>
        <v>4.5714285714285714E-2</v>
      </c>
      <c r="O22" s="10">
        <f t="shared" si="2"/>
        <v>0.12903225806451613</v>
      </c>
      <c r="P22" s="10">
        <f t="shared" si="2"/>
        <v>9.125475285171103E-2</v>
      </c>
      <c r="Q22" s="10">
        <f t="shared" si="2"/>
        <v>0.10583941605839416</v>
      </c>
      <c r="R22" s="10">
        <f t="shared" si="2"/>
        <v>0.12865497076023391</v>
      </c>
      <c r="S22" s="10">
        <f t="shared" si="2"/>
        <v>0.10416666666666667</v>
      </c>
      <c r="T22" s="10">
        <f t="shared" si="2"/>
        <v>0.13017751479289941</v>
      </c>
      <c r="U22" s="10">
        <f t="shared" si="2"/>
        <v>0.16363636363636364</v>
      </c>
      <c r="V22" s="10">
        <f t="shared" si="2"/>
        <v>0.10484273589615577</v>
      </c>
      <c r="W22" s="10">
        <f t="shared" si="2"/>
        <v>0.16363636363636364</v>
      </c>
      <c r="X22" s="10">
        <f t="shared" si="2"/>
        <v>6.741573033707865E-2</v>
      </c>
      <c r="Y22" s="10">
        <f t="shared" si="2"/>
        <v>0.1111111111111111</v>
      </c>
      <c r="Z22" s="10">
        <f t="shared" si="2"/>
        <v>0.10112359550561797</v>
      </c>
      <c r="AA22" s="10">
        <f t="shared" si="2"/>
        <v>0.1111111111111111</v>
      </c>
      <c r="AB22" s="10">
        <f t="shared" si="2"/>
        <v>8.8607594936708861E-2</v>
      </c>
      <c r="AC22" s="10">
        <f t="shared" si="2"/>
        <v>0.16853932584269662</v>
      </c>
      <c r="AD22" s="10">
        <f t="shared" si="2"/>
        <v>0.12295081967213115</v>
      </c>
      <c r="AE22" s="10">
        <f t="shared" si="2"/>
        <v>0.1</v>
      </c>
      <c r="AF22" s="10">
        <f t="shared" si="2"/>
        <v>9.9065420560747658E-2</v>
      </c>
      <c r="AG22" s="10">
        <f t="shared" si="2"/>
        <v>8.4415584415584416E-2</v>
      </c>
      <c r="AH22" s="10">
        <f t="shared" ref="AH22:BA22" si="3">IFERROR(SUM(AH13,AH15)/AH5,0)</f>
        <v>9.6385542168674704E-2</v>
      </c>
      <c r="AI22" s="10">
        <f t="shared" si="3"/>
        <v>0.16049382716049382</v>
      </c>
      <c r="AJ22" s="10">
        <f t="shared" si="3"/>
        <v>8.771929824561403E-2</v>
      </c>
      <c r="AK22" s="10">
        <f t="shared" si="3"/>
        <v>0.13636363636363635</v>
      </c>
      <c r="AL22" s="10">
        <f t="shared" si="3"/>
        <v>7.575757575757576E-2</v>
      </c>
      <c r="AM22" s="10">
        <f t="shared" si="3"/>
        <v>0.1044776119402985</v>
      </c>
      <c r="AN22" s="10">
        <f t="shared" si="3"/>
        <v>0.10318275154004107</v>
      </c>
      <c r="AO22" s="10">
        <f t="shared" si="3"/>
        <v>8.1904761904761911E-2</v>
      </c>
      <c r="AP22" s="10">
        <f t="shared" si="3"/>
        <v>8.3981337480559873E-2</v>
      </c>
      <c r="AQ22" s="10">
        <f t="shared" si="3"/>
        <v>3.4090909090909088E-2</v>
      </c>
      <c r="AR22" s="10">
        <f t="shared" si="3"/>
        <v>0.21008403361344538</v>
      </c>
      <c r="AS22" s="10">
        <f t="shared" si="3"/>
        <v>0.10909090909090909</v>
      </c>
      <c r="AT22" s="10">
        <f t="shared" si="3"/>
        <v>0.22222222222222221</v>
      </c>
      <c r="AU22" s="10">
        <f t="shared" si="3"/>
        <v>0.21428571428571427</v>
      </c>
      <c r="AV22" s="10">
        <f t="shared" si="3"/>
        <v>0.27272727272727271</v>
      </c>
      <c r="AW22" s="10">
        <f t="shared" si="3"/>
        <v>0.15107913669064749</v>
      </c>
      <c r="AX22" s="10">
        <f t="shared" si="3"/>
        <v>0.10034602076124567</v>
      </c>
      <c r="AY22" s="10">
        <f t="shared" si="3"/>
        <v>0.10435267857142858</v>
      </c>
      <c r="AZ22" s="10">
        <f t="shared" si="3"/>
        <v>7.4679113185530915E-2</v>
      </c>
      <c r="BA22" s="10">
        <f t="shared" si="3"/>
        <v>0.13262032085561498</v>
      </c>
    </row>
    <row r="24" spans="1:53" ht="13.8" x14ac:dyDescent="0.3">
      <c r="A24" s="11" t="s">
        <v>63</v>
      </c>
    </row>
  </sheetData>
  <mergeCells count="15">
    <mergeCell ref="A13:A14"/>
    <mergeCell ref="A15:A16"/>
    <mergeCell ref="A17:A18"/>
    <mergeCell ref="AY1:BA1"/>
    <mergeCell ref="A3:BA3"/>
    <mergeCell ref="A5:A6"/>
    <mergeCell ref="A7:A8"/>
    <mergeCell ref="A9:A10"/>
    <mergeCell ref="A11:A12"/>
    <mergeCell ref="A1:A2"/>
    <mergeCell ref="B1:D1"/>
    <mergeCell ref="E1:H1"/>
    <mergeCell ref="I1:U1"/>
    <mergeCell ref="V1:AM1"/>
    <mergeCell ref="AN1:AX1"/>
  </mergeCells>
  <hyperlinks>
    <hyperlink ref="A24" location="INDEX!A1" display="Back To Index" xr:uid="{00000000-0004-0000-0100-000000000000}"/>
  </hyperlinks>
  <pageMargins left="0.7" right="0.7" top="0.75" bottom="0.75" header="0.3" footer="0.3"/>
  <pageSetup paperSize="9" fitToWidth="99" orientation="landscape" verticalDpi="0" r:id="rId1"/>
  <headerFooter>
    <oddFooter>&amp;LOpinium Research Confidential&amp;C&amp;D&amp;RPage &amp;P</oddFooter>
  </headerFooter>
  <colBreaks count="4" manualBreakCount="4">
    <brk id="8" max="1048575" man="1"/>
    <brk id="21" max="1048575" man="1"/>
    <brk id="39" max="1048575" man="1"/>
    <brk id="5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A20"/>
  <sheetViews>
    <sheetView showGridLines="0" workbookViewId="0">
      <pane xSplit="1" ySplit="6" topLeftCell="AM16" activePane="bottomRight" state="frozen"/>
      <selection sqref="A1:A2"/>
      <selection pane="topRight" sqref="A1:A2"/>
      <selection pane="bottomLeft" sqref="A1:A2"/>
      <selection pane="bottomRight" activeCell="AO17" sqref="AO17"/>
    </sheetView>
  </sheetViews>
  <sheetFormatPr defaultColWidth="9" defaultRowHeight="12" x14ac:dyDescent="0.25"/>
  <cols>
    <col min="1" max="1" width="40.59765625" style="9" customWidth="1"/>
    <col min="2" max="53" width="10.59765625" style="1" customWidth="1"/>
    <col min="54" max="1000" width="7.8984375" style="1" customWidth="1"/>
    <col min="1001" max="16384" width="9" style="1"/>
  </cols>
  <sheetData>
    <row r="1" spans="1:53" ht="11.4" x14ac:dyDescent="0.2">
      <c r="A1" s="32"/>
      <c r="B1" s="29" t="s">
        <v>0</v>
      </c>
      <c r="C1" s="29"/>
      <c r="D1" s="29"/>
      <c r="E1" s="29" t="s">
        <v>1</v>
      </c>
      <c r="F1" s="29"/>
      <c r="G1" s="29"/>
      <c r="H1" s="29"/>
      <c r="I1" s="29" t="s">
        <v>2</v>
      </c>
      <c r="J1" s="29"/>
      <c r="K1" s="29"/>
      <c r="L1" s="29"/>
      <c r="M1" s="29"/>
      <c r="N1" s="29"/>
      <c r="O1" s="29"/>
      <c r="P1" s="29"/>
      <c r="Q1" s="29"/>
      <c r="R1" s="29"/>
      <c r="S1" s="29"/>
      <c r="T1" s="29"/>
      <c r="U1" s="29"/>
      <c r="V1" s="29" t="s">
        <v>3</v>
      </c>
      <c r="W1" s="29"/>
      <c r="X1" s="29"/>
      <c r="Y1" s="29"/>
      <c r="Z1" s="29"/>
      <c r="AA1" s="29"/>
      <c r="AB1" s="29"/>
      <c r="AC1" s="29"/>
      <c r="AD1" s="29"/>
      <c r="AE1" s="29"/>
      <c r="AF1" s="29"/>
      <c r="AG1" s="29"/>
      <c r="AH1" s="29"/>
      <c r="AI1" s="29"/>
      <c r="AJ1" s="29"/>
      <c r="AK1" s="29"/>
      <c r="AL1" s="29"/>
      <c r="AM1" s="29"/>
      <c r="AN1" s="29" t="s">
        <v>4</v>
      </c>
      <c r="AO1" s="29"/>
      <c r="AP1" s="29"/>
      <c r="AQ1" s="29"/>
      <c r="AR1" s="29"/>
      <c r="AS1" s="29"/>
      <c r="AT1" s="29"/>
      <c r="AU1" s="29"/>
      <c r="AV1" s="29"/>
      <c r="AW1" s="29"/>
      <c r="AX1" s="29"/>
      <c r="AY1" s="29" t="s">
        <v>5</v>
      </c>
      <c r="AZ1" s="29"/>
      <c r="BA1" s="29"/>
    </row>
    <row r="2" spans="1:53" ht="46.2" x14ac:dyDescent="0.25">
      <c r="A2" s="32"/>
      <c r="B2" s="2" t="s">
        <v>6</v>
      </c>
      <c r="C2" s="3" t="s">
        <v>7</v>
      </c>
      <c r="D2" s="3" t="s">
        <v>8</v>
      </c>
      <c r="E2" s="2" t="s">
        <v>6</v>
      </c>
      <c r="F2" s="3" t="s">
        <v>9</v>
      </c>
      <c r="G2" s="3" t="s">
        <v>10</v>
      </c>
      <c r="H2" s="3" t="s">
        <v>11</v>
      </c>
      <c r="I2" s="2" t="s">
        <v>6</v>
      </c>
      <c r="J2" s="3" t="s">
        <v>12</v>
      </c>
      <c r="K2" s="3" t="s">
        <v>13</v>
      </c>
      <c r="L2" s="3" t="s">
        <v>14</v>
      </c>
      <c r="M2" s="3" t="s">
        <v>15</v>
      </c>
      <c r="N2" s="3" t="s">
        <v>16</v>
      </c>
      <c r="O2" s="3" t="s">
        <v>17</v>
      </c>
      <c r="P2" s="3" t="s">
        <v>18</v>
      </c>
      <c r="Q2" s="3" t="s">
        <v>19</v>
      </c>
      <c r="R2" s="3" t="s">
        <v>20</v>
      </c>
      <c r="S2" s="3" t="s">
        <v>21</v>
      </c>
      <c r="T2" s="3" t="s">
        <v>22</v>
      </c>
      <c r="U2" s="3" t="s">
        <v>23</v>
      </c>
      <c r="V2" s="2" t="s">
        <v>6</v>
      </c>
      <c r="W2" s="3" t="s">
        <v>24</v>
      </c>
      <c r="X2" s="3" t="s">
        <v>25</v>
      </c>
      <c r="Y2" s="3" t="s">
        <v>26</v>
      </c>
      <c r="Z2" s="3" t="s">
        <v>27</v>
      </c>
      <c r="AA2" s="3" t="s">
        <v>28</v>
      </c>
      <c r="AB2" s="3" t="s">
        <v>29</v>
      </c>
      <c r="AC2" s="3" t="s">
        <v>30</v>
      </c>
      <c r="AD2" s="3" t="s">
        <v>31</v>
      </c>
      <c r="AE2" s="3" t="s">
        <v>32</v>
      </c>
      <c r="AF2" s="3" t="s">
        <v>18</v>
      </c>
      <c r="AG2" s="3" t="s">
        <v>33</v>
      </c>
      <c r="AH2" s="3" t="s">
        <v>34</v>
      </c>
      <c r="AI2" s="3" t="s">
        <v>35</v>
      </c>
      <c r="AJ2" s="3" t="s">
        <v>36</v>
      </c>
      <c r="AK2" s="3" t="s">
        <v>37</v>
      </c>
      <c r="AL2" s="3" t="s">
        <v>38</v>
      </c>
      <c r="AM2" s="3" t="s">
        <v>39</v>
      </c>
      <c r="AN2" s="2" t="s">
        <v>6</v>
      </c>
      <c r="AO2" s="3" t="s">
        <v>40</v>
      </c>
      <c r="AP2" s="3" t="s">
        <v>41</v>
      </c>
      <c r="AQ2" s="3" t="s">
        <v>42</v>
      </c>
      <c r="AR2" s="3" t="s">
        <v>43</v>
      </c>
      <c r="AS2" s="3" t="s">
        <v>44</v>
      </c>
      <c r="AT2" s="3" t="s">
        <v>45</v>
      </c>
      <c r="AU2" s="3" t="s">
        <v>46</v>
      </c>
      <c r="AV2" s="3" t="s">
        <v>47</v>
      </c>
      <c r="AW2" s="3" t="s">
        <v>48</v>
      </c>
      <c r="AX2" s="3" t="s">
        <v>49</v>
      </c>
      <c r="AY2" s="2" t="s">
        <v>6</v>
      </c>
      <c r="AZ2" s="3" t="s">
        <v>50</v>
      </c>
      <c r="BA2" s="3" t="s">
        <v>51</v>
      </c>
    </row>
    <row r="3" spans="1:53" ht="11.4" x14ac:dyDescent="0.2">
      <c r="A3" s="30" t="s">
        <v>64</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row>
    <row r="4" spans="1:53" ht="41.25" customHeight="1" x14ac:dyDescent="0.25">
      <c r="A4" s="4" t="s">
        <v>65</v>
      </c>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row>
    <row r="5" spans="1:53" ht="11.4" x14ac:dyDescent="0.2">
      <c r="A5" s="31" t="s">
        <v>54</v>
      </c>
      <c r="B5" s="6">
        <v>2003</v>
      </c>
      <c r="C5" s="6">
        <v>978</v>
      </c>
      <c r="D5" s="6">
        <v>1025</v>
      </c>
      <c r="E5" s="6">
        <v>2003</v>
      </c>
      <c r="F5" s="6">
        <v>571</v>
      </c>
      <c r="G5" s="6">
        <v>715</v>
      </c>
      <c r="H5" s="6">
        <v>718</v>
      </c>
      <c r="I5" s="6">
        <v>2003</v>
      </c>
      <c r="J5" s="6">
        <v>82</v>
      </c>
      <c r="K5" s="6">
        <v>220</v>
      </c>
      <c r="L5" s="6">
        <v>165</v>
      </c>
      <c r="M5" s="6">
        <v>145</v>
      </c>
      <c r="N5" s="6">
        <v>175</v>
      </c>
      <c r="O5" s="6">
        <v>186</v>
      </c>
      <c r="P5" s="6">
        <v>263</v>
      </c>
      <c r="Q5" s="6">
        <v>274</v>
      </c>
      <c r="R5" s="6">
        <v>171</v>
      </c>
      <c r="S5" s="6">
        <v>96</v>
      </c>
      <c r="T5" s="6">
        <v>169</v>
      </c>
      <c r="U5" s="6">
        <v>55</v>
      </c>
      <c r="V5" s="6">
        <v>2003</v>
      </c>
      <c r="W5" s="6">
        <v>55</v>
      </c>
      <c r="X5" s="6">
        <v>178</v>
      </c>
      <c r="Y5" s="6">
        <v>54</v>
      </c>
      <c r="Z5" s="6">
        <v>89</v>
      </c>
      <c r="AA5" s="6">
        <v>72</v>
      </c>
      <c r="AB5" s="6">
        <v>79</v>
      </c>
      <c r="AC5" s="6">
        <v>89</v>
      </c>
      <c r="AD5" s="6">
        <v>122</v>
      </c>
      <c r="AE5" s="6">
        <v>100</v>
      </c>
      <c r="AF5" s="6">
        <v>535</v>
      </c>
      <c r="AG5" s="6">
        <v>154</v>
      </c>
      <c r="AH5" s="6">
        <v>83</v>
      </c>
      <c r="AI5" s="6">
        <v>81</v>
      </c>
      <c r="AJ5" s="6">
        <v>114</v>
      </c>
      <c r="AK5" s="6">
        <v>66</v>
      </c>
      <c r="AL5" s="6">
        <v>66</v>
      </c>
      <c r="AM5" s="6">
        <v>67</v>
      </c>
      <c r="AN5" s="6">
        <v>1948</v>
      </c>
      <c r="AO5" s="6">
        <v>525</v>
      </c>
      <c r="AP5" s="6">
        <v>643</v>
      </c>
      <c r="AQ5" s="6">
        <v>88</v>
      </c>
      <c r="AR5" s="6">
        <v>119</v>
      </c>
      <c r="AS5" s="6">
        <v>55</v>
      </c>
      <c r="AT5" s="6">
        <v>9</v>
      </c>
      <c r="AU5" s="6">
        <v>70</v>
      </c>
      <c r="AV5" s="6">
        <v>11</v>
      </c>
      <c r="AW5" s="6">
        <v>139</v>
      </c>
      <c r="AX5" s="6">
        <v>289</v>
      </c>
      <c r="AY5" s="6">
        <v>1792</v>
      </c>
      <c r="AZ5" s="6">
        <v>857</v>
      </c>
      <c r="BA5" s="6">
        <v>935</v>
      </c>
    </row>
    <row r="6" spans="1:53" x14ac:dyDescent="0.25">
      <c r="A6" s="28"/>
      <c r="B6" s="7">
        <v>1</v>
      </c>
      <c r="C6" s="7">
        <v>1</v>
      </c>
      <c r="D6" s="7">
        <v>1</v>
      </c>
      <c r="E6" s="7">
        <v>1</v>
      </c>
      <c r="F6" s="7">
        <v>1</v>
      </c>
      <c r="G6" s="7">
        <v>1</v>
      </c>
      <c r="H6" s="7">
        <v>1</v>
      </c>
      <c r="I6" s="7">
        <v>1</v>
      </c>
      <c r="J6" s="7">
        <v>1</v>
      </c>
      <c r="K6" s="7">
        <v>1</v>
      </c>
      <c r="L6" s="7">
        <v>1</v>
      </c>
      <c r="M6" s="7">
        <v>1</v>
      </c>
      <c r="N6" s="7">
        <v>1</v>
      </c>
      <c r="O6" s="7">
        <v>1</v>
      </c>
      <c r="P6" s="7">
        <v>1</v>
      </c>
      <c r="Q6" s="7">
        <v>1</v>
      </c>
      <c r="R6" s="7">
        <v>1</v>
      </c>
      <c r="S6" s="7">
        <v>1</v>
      </c>
      <c r="T6" s="7">
        <v>1</v>
      </c>
      <c r="U6" s="7">
        <v>1</v>
      </c>
      <c r="V6" s="7">
        <v>1</v>
      </c>
      <c r="W6" s="7">
        <v>1</v>
      </c>
      <c r="X6" s="7">
        <v>1</v>
      </c>
      <c r="Y6" s="7">
        <v>1</v>
      </c>
      <c r="Z6" s="7">
        <v>1</v>
      </c>
      <c r="AA6" s="7">
        <v>1</v>
      </c>
      <c r="AB6" s="7">
        <v>1</v>
      </c>
      <c r="AC6" s="7">
        <v>1</v>
      </c>
      <c r="AD6" s="7">
        <v>1</v>
      </c>
      <c r="AE6" s="7">
        <v>1</v>
      </c>
      <c r="AF6" s="7">
        <v>1</v>
      </c>
      <c r="AG6" s="7">
        <v>1</v>
      </c>
      <c r="AH6" s="7">
        <v>1</v>
      </c>
      <c r="AI6" s="7">
        <v>1</v>
      </c>
      <c r="AJ6" s="7">
        <v>1</v>
      </c>
      <c r="AK6" s="7">
        <v>1</v>
      </c>
      <c r="AL6" s="7">
        <v>1</v>
      </c>
      <c r="AM6" s="7">
        <v>1</v>
      </c>
      <c r="AN6" s="7">
        <v>1</v>
      </c>
      <c r="AO6" s="7">
        <v>1</v>
      </c>
      <c r="AP6" s="7">
        <v>1</v>
      </c>
      <c r="AQ6" s="7">
        <v>1</v>
      </c>
      <c r="AR6" s="7">
        <v>1</v>
      </c>
      <c r="AS6" s="7">
        <v>1</v>
      </c>
      <c r="AT6" s="7">
        <v>1</v>
      </c>
      <c r="AU6" s="7">
        <v>1</v>
      </c>
      <c r="AV6" s="7">
        <v>1</v>
      </c>
      <c r="AW6" s="7">
        <v>1</v>
      </c>
      <c r="AX6" s="7">
        <v>1</v>
      </c>
      <c r="AY6" s="7">
        <v>1</v>
      </c>
      <c r="AZ6" s="7">
        <v>1</v>
      </c>
      <c r="BA6" s="7">
        <v>1</v>
      </c>
    </row>
    <row r="7" spans="1:53" ht="11.4" x14ac:dyDescent="0.2">
      <c r="A7" s="28" t="s">
        <v>66</v>
      </c>
      <c r="B7" s="6">
        <v>116</v>
      </c>
      <c r="C7" s="6">
        <v>79</v>
      </c>
      <c r="D7" s="6">
        <v>37</v>
      </c>
      <c r="E7" s="6">
        <v>116</v>
      </c>
      <c r="F7" s="6">
        <v>65</v>
      </c>
      <c r="G7" s="6">
        <v>38</v>
      </c>
      <c r="H7" s="6">
        <v>13</v>
      </c>
      <c r="I7" s="6">
        <v>116</v>
      </c>
      <c r="J7" s="6">
        <v>5</v>
      </c>
      <c r="K7" s="6">
        <v>15</v>
      </c>
      <c r="L7" s="6">
        <v>2</v>
      </c>
      <c r="M7" s="6">
        <v>3</v>
      </c>
      <c r="N7" s="6">
        <v>11</v>
      </c>
      <c r="O7" s="6">
        <v>8</v>
      </c>
      <c r="P7" s="6">
        <v>46</v>
      </c>
      <c r="Q7" s="6">
        <v>6</v>
      </c>
      <c r="R7" s="6">
        <v>9</v>
      </c>
      <c r="S7" s="6">
        <v>3</v>
      </c>
      <c r="T7" s="6">
        <v>4</v>
      </c>
      <c r="U7" s="6">
        <v>3</v>
      </c>
      <c r="V7" s="6">
        <v>116</v>
      </c>
      <c r="W7" s="6">
        <v>3</v>
      </c>
      <c r="X7" s="6">
        <v>10</v>
      </c>
      <c r="Y7" s="6">
        <v>2</v>
      </c>
      <c r="Z7" s="6">
        <v>3</v>
      </c>
      <c r="AA7" s="6">
        <v>3</v>
      </c>
      <c r="AB7" s="6">
        <v>1</v>
      </c>
      <c r="AC7" s="6">
        <v>3</v>
      </c>
      <c r="AD7" s="6">
        <v>4</v>
      </c>
      <c r="AE7" s="6">
        <v>8</v>
      </c>
      <c r="AF7" s="6">
        <v>54</v>
      </c>
      <c r="AG7" s="6">
        <v>7</v>
      </c>
      <c r="AH7" s="6">
        <v>2</v>
      </c>
      <c r="AI7" s="6">
        <v>5</v>
      </c>
      <c r="AJ7" s="6">
        <v>3</v>
      </c>
      <c r="AK7" s="6">
        <v>5</v>
      </c>
      <c r="AL7" s="6">
        <v>1</v>
      </c>
      <c r="AM7" s="6">
        <v>0</v>
      </c>
      <c r="AN7" s="6">
        <v>114</v>
      </c>
      <c r="AO7" s="6">
        <v>43</v>
      </c>
      <c r="AP7" s="6">
        <v>48</v>
      </c>
      <c r="AQ7" s="6">
        <v>10</v>
      </c>
      <c r="AR7" s="6">
        <v>4</v>
      </c>
      <c r="AS7" s="6">
        <v>1</v>
      </c>
      <c r="AT7" s="6">
        <v>0</v>
      </c>
      <c r="AU7" s="6">
        <v>0</v>
      </c>
      <c r="AV7" s="6">
        <v>1</v>
      </c>
      <c r="AW7" s="6">
        <v>0</v>
      </c>
      <c r="AX7" s="6">
        <v>7</v>
      </c>
      <c r="AY7" s="6">
        <v>115</v>
      </c>
      <c r="AZ7" s="6">
        <v>72</v>
      </c>
      <c r="BA7" s="6">
        <v>43</v>
      </c>
    </row>
    <row r="8" spans="1:53" x14ac:dyDescent="0.25">
      <c r="A8" s="28"/>
      <c r="B8" s="7">
        <v>0.06</v>
      </c>
      <c r="C8" s="8">
        <v>0.08</v>
      </c>
      <c r="D8" s="8">
        <v>0.04</v>
      </c>
      <c r="E8" s="7">
        <v>0.06</v>
      </c>
      <c r="F8" s="8">
        <v>0.11</v>
      </c>
      <c r="G8" s="8">
        <v>0.05</v>
      </c>
      <c r="H8" s="8">
        <v>0.02</v>
      </c>
      <c r="I8" s="7">
        <v>0.06</v>
      </c>
      <c r="J8" s="8">
        <v>0.06</v>
      </c>
      <c r="K8" s="8">
        <v>7.0000000000000007E-2</v>
      </c>
      <c r="L8" s="8">
        <v>0.01</v>
      </c>
      <c r="M8" s="8">
        <v>0.02</v>
      </c>
      <c r="N8" s="8">
        <v>0.06</v>
      </c>
      <c r="O8" s="8">
        <v>0.05</v>
      </c>
      <c r="P8" s="8">
        <v>0.18</v>
      </c>
      <c r="Q8" s="8">
        <v>0.02</v>
      </c>
      <c r="R8" s="8">
        <v>0.05</v>
      </c>
      <c r="S8" s="8">
        <v>0.03</v>
      </c>
      <c r="T8" s="8">
        <v>0.02</v>
      </c>
      <c r="U8" s="8">
        <v>0.05</v>
      </c>
      <c r="V8" s="7">
        <v>0.06</v>
      </c>
      <c r="W8" s="8">
        <v>0.05</v>
      </c>
      <c r="X8" s="8">
        <v>0.06</v>
      </c>
      <c r="Y8" s="8">
        <v>0.03</v>
      </c>
      <c r="Z8" s="8">
        <v>0.04</v>
      </c>
      <c r="AA8" s="8">
        <v>0.04</v>
      </c>
      <c r="AB8" s="8">
        <v>0.02</v>
      </c>
      <c r="AC8" s="8">
        <v>0.03</v>
      </c>
      <c r="AD8" s="8">
        <v>0.03</v>
      </c>
      <c r="AE8" s="8">
        <v>0.09</v>
      </c>
      <c r="AF8" s="8">
        <v>0.1</v>
      </c>
      <c r="AG8" s="8">
        <v>0.05</v>
      </c>
      <c r="AH8" s="8">
        <v>0.03</v>
      </c>
      <c r="AI8" s="8">
        <v>0.06</v>
      </c>
      <c r="AJ8" s="8">
        <v>0.03</v>
      </c>
      <c r="AK8" s="8">
        <v>0.08</v>
      </c>
      <c r="AL8" s="8">
        <v>0.02</v>
      </c>
      <c r="AM8" s="8">
        <v>0</v>
      </c>
      <c r="AN8" s="7">
        <v>0.06</v>
      </c>
      <c r="AO8" s="8">
        <v>0.08</v>
      </c>
      <c r="AP8" s="8">
        <v>7.0000000000000007E-2</v>
      </c>
      <c r="AQ8" s="8">
        <v>0.11</v>
      </c>
      <c r="AR8" s="8">
        <v>0.04</v>
      </c>
      <c r="AS8" s="8">
        <v>0.01</v>
      </c>
      <c r="AT8" s="8">
        <v>0</v>
      </c>
      <c r="AU8" s="8">
        <v>0</v>
      </c>
      <c r="AV8" s="8">
        <v>0.1</v>
      </c>
      <c r="AW8" s="8">
        <v>0</v>
      </c>
      <c r="AX8" s="8">
        <v>0.02</v>
      </c>
      <c r="AY8" s="7">
        <v>0.06</v>
      </c>
      <c r="AZ8" s="8">
        <v>0.08</v>
      </c>
      <c r="BA8" s="8">
        <v>0.05</v>
      </c>
    </row>
    <row r="9" spans="1:53" ht="11.4" x14ac:dyDescent="0.2">
      <c r="A9" s="28" t="s">
        <v>67</v>
      </c>
      <c r="B9" s="6">
        <v>510</v>
      </c>
      <c r="C9" s="6">
        <v>244</v>
      </c>
      <c r="D9" s="6">
        <v>266</v>
      </c>
      <c r="E9" s="6">
        <v>510</v>
      </c>
      <c r="F9" s="6">
        <v>163</v>
      </c>
      <c r="G9" s="6">
        <v>169</v>
      </c>
      <c r="H9" s="6">
        <v>178</v>
      </c>
      <c r="I9" s="6">
        <v>510</v>
      </c>
      <c r="J9" s="6">
        <v>22</v>
      </c>
      <c r="K9" s="6">
        <v>62</v>
      </c>
      <c r="L9" s="6">
        <v>42</v>
      </c>
      <c r="M9" s="6">
        <v>44</v>
      </c>
      <c r="N9" s="6">
        <v>66</v>
      </c>
      <c r="O9" s="6">
        <v>37</v>
      </c>
      <c r="P9" s="6">
        <v>49</v>
      </c>
      <c r="Q9" s="6">
        <v>87</v>
      </c>
      <c r="R9" s="6">
        <v>32</v>
      </c>
      <c r="S9" s="6">
        <v>35</v>
      </c>
      <c r="T9" s="6">
        <v>29</v>
      </c>
      <c r="U9" s="6">
        <v>7</v>
      </c>
      <c r="V9" s="6">
        <v>510</v>
      </c>
      <c r="W9" s="6">
        <v>7</v>
      </c>
      <c r="X9" s="6">
        <v>64</v>
      </c>
      <c r="Y9" s="6">
        <v>17</v>
      </c>
      <c r="Z9" s="6">
        <v>23</v>
      </c>
      <c r="AA9" s="6">
        <v>26</v>
      </c>
      <c r="AB9" s="6">
        <v>18</v>
      </c>
      <c r="AC9" s="6">
        <v>11</v>
      </c>
      <c r="AD9" s="6">
        <v>32</v>
      </c>
      <c r="AE9" s="6">
        <v>26</v>
      </c>
      <c r="AF9" s="6">
        <v>134</v>
      </c>
      <c r="AG9" s="6">
        <v>50</v>
      </c>
      <c r="AH9" s="6">
        <v>18</v>
      </c>
      <c r="AI9" s="6">
        <v>14</v>
      </c>
      <c r="AJ9" s="6">
        <v>33</v>
      </c>
      <c r="AK9" s="6">
        <v>2</v>
      </c>
      <c r="AL9" s="6">
        <v>21</v>
      </c>
      <c r="AM9" s="6">
        <v>13</v>
      </c>
      <c r="AN9" s="6">
        <v>503</v>
      </c>
      <c r="AO9" s="6">
        <v>202</v>
      </c>
      <c r="AP9" s="6">
        <v>129</v>
      </c>
      <c r="AQ9" s="6">
        <v>12</v>
      </c>
      <c r="AR9" s="6">
        <v>31</v>
      </c>
      <c r="AS9" s="6">
        <v>6</v>
      </c>
      <c r="AT9" s="6">
        <v>4</v>
      </c>
      <c r="AU9" s="6">
        <v>24</v>
      </c>
      <c r="AV9" s="6">
        <v>4</v>
      </c>
      <c r="AW9" s="6">
        <v>34</v>
      </c>
      <c r="AX9" s="6">
        <v>57</v>
      </c>
      <c r="AY9" s="6">
        <v>451</v>
      </c>
      <c r="AZ9" s="6">
        <v>197</v>
      </c>
      <c r="BA9" s="6">
        <v>254</v>
      </c>
    </row>
    <row r="10" spans="1:53" x14ac:dyDescent="0.25">
      <c r="A10" s="28"/>
      <c r="B10" s="7">
        <v>0.25</v>
      </c>
      <c r="C10" s="8">
        <v>0.25</v>
      </c>
      <c r="D10" s="8">
        <v>0.26</v>
      </c>
      <c r="E10" s="7">
        <v>0.25</v>
      </c>
      <c r="F10" s="8">
        <v>0.28999999999999998</v>
      </c>
      <c r="G10" s="8">
        <v>0.24</v>
      </c>
      <c r="H10" s="8">
        <v>0.25</v>
      </c>
      <c r="I10" s="7">
        <v>0.25</v>
      </c>
      <c r="J10" s="8">
        <v>0.27</v>
      </c>
      <c r="K10" s="8">
        <v>0.28000000000000003</v>
      </c>
      <c r="L10" s="8">
        <v>0.25</v>
      </c>
      <c r="M10" s="8">
        <v>0.3</v>
      </c>
      <c r="N10" s="8">
        <v>0.38</v>
      </c>
      <c r="O10" s="8">
        <v>0.2</v>
      </c>
      <c r="P10" s="8">
        <v>0.19</v>
      </c>
      <c r="Q10" s="8">
        <v>0.32</v>
      </c>
      <c r="R10" s="8">
        <v>0.18</v>
      </c>
      <c r="S10" s="8">
        <v>0.36</v>
      </c>
      <c r="T10" s="8">
        <v>0.17</v>
      </c>
      <c r="U10" s="8">
        <v>0.12</v>
      </c>
      <c r="V10" s="7">
        <v>0.25</v>
      </c>
      <c r="W10" s="8">
        <v>0.12</v>
      </c>
      <c r="X10" s="8">
        <v>0.36</v>
      </c>
      <c r="Y10" s="8">
        <v>0.32</v>
      </c>
      <c r="Z10" s="8">
        <v>0.26</v>
      </c>
      <c r="AA10" s="8">
        <v>0.36</v>
      </c>
      <c r="AB10" s="8">
        <v>0.23</v>
      </c>
      <c r="AC10" s="8">
        <v>0.12</v>
      </c>
      <c r="AD10" s="8">
        <v>0.26</v>
      </c>
      <c r="AE10" s="8">
        <v>0.26</v>
      </c>
      <c r="AF10" s="8">
        <v>0.25</v>
      </c>
      <c r="AG10" s="8">
        <v>0.33</v>
      </c>
      <c r="AH10" s="8">
        <v>0.22</v>
      </c>
      <c r="AI10" s="8">
        <v>0.18</v>
      </c>
      <c r="AJ10" s="8">
        <v>0.28999999999999998</v>
      </c>
      <c r="AK10" s="8">
        <v>0.04</v>
      </c>
      <c r="AL10" s="8">
        <v>0.32</v>
      </c>
      <c r="AM10" s="8">
        <v>0.19</v>
      </c>
      <c r="AN10" s="7">
        <v>0.26</v>
      </c>
      <c r="AO10" s="8">
        <v>0.39</v>
      </c>
      <c r="AP10" s="8">
        <v>0.2</v>
      </c>
      <c r="AQ10" s="8">
        <v>0.14000000000000001</v>
      </c>
      <c r="AR10" s="8">
        <v>0.26</v>
      </c>
      <c r="AS10" s="8">
        <v>0.1</v>
      </c>
      <c r="AT10" s="8">
        <v>0.52</v>
      </c>
      <c r="AU10" s="8">
        <v>0.34</v>
      </c>
      <c r="AV10" s="8">
        <v>0.35</v>
      </c>
      <c r="AW10" s="8">
        <v>0.25</v>
      </c>
      <c r="AX10" s="8">
        <v>0.2</v>
      </c>
      <c r="AY10" s="7">
        <v>0.25</v>
      </c>
      <c r="AZ10" s="8">
        <v>0.23</v>
      </c>
      <c r="BA10" s="8">
        <v>0.27</v>
      </c>
    </row>
    <row r="11" spans="1:53" ht="11.4" x14ac:dyDescent="0.2">
      <c r="A11" s="28" t="s">
        <v>68</v>
      </c>
      <c r="B11" s="6">
        <v>1140</v>
      </c>
      <c r="C11" s="6">
        <v>522</v>
      </c>
      <c r="D11" s="6">
        <v>617</v>
      </c>
      <c r="E11" s="6">
        <v>1140</v>
      </c>
      <c r="F11" s="6">
        <v>283</v>
      </c>
      <c r="G11" s="6">
        <v>404</v>
      </c>
      <c r="H11" s="6">
        <v>453</v>
      </c>
      <c r="I11" s="6">
        <v>1140</v>
      </c>
      <c r="J11" s="6">
        <v>49</v>
      </c>
      <c r="K11" s="6">
        <v>114</v>
      </c>
      <c r="L11" s="6">
        <v>105</v>
      </c>
      <c r="M11" s="6">
        <v>80</v>
      </c>
      <c r="N11" s="6">
        <v>84</v>
      </c>
      <c r="O11" s="6">
        <v>123</v>
      </c>
      <c r="P11" s="6">
        <v>138</v>
      </c>
      <c r="Q11" s="6">
        <v>152</v>
      </c>
      <c r="R11" s="6">
        <v>109</v>
      </c>
      <c r="S11" s="6">
        <v>47</v>
      </c>
      <c r="T11" s="6">
        <v>102</v>
      </c>
      <c r="U11" s="6">
        <v>37</v>
      </c>
      <c r="V11" s="6">
        <v>1140</v>
      </c>
      <c r="W11" s="6">
        <v>37</v>
      </c>
      <c r="X11" s="6">
        <v>91</v>
      </c>
      <c r="Y11" s="6">
        <v>22</v>
      </c>
      <c r="Z11" s="6">
        <v>53</v>
      </c>
      <c r="AA11" s="6">
        <v>33</v>
      </c>
      <c r="AB11" s="6">
        <v>45</v>
      </c>
      <c r="AC11" s="6">
        <v>57</v>
      </c>
      <c r="AD11" s="6">
        <v>73</v>
      </c>
      <c r="AE11" s="6">
        <v>54</v>
      </c>
      <c r="AF11" s="6">
        <v>293</v>
      </c>
      <c r="AG11" s="6">
        <v>76</v>
      </c>
      <c r="AH11" s="6">
        <v>56</v>
      </c>
      <c r="AI11" s="6">
        <v>55</v>
      </c>
      <c r="AJ11" s="6">
        <v>63</v>
      </c>
      <c r="AK11" s="6">
        <v>46</v>
      </c>
      <c r="AL11" s="6">
        <v>39</v>
      </c>
      <c r="AM11" s="6">
        <v>47</v>
      </c>
      <c r="AN11" s="6">
        <v>1102</v>
      </c>
      <c r="AO11" s="6">
        <v>251</v>
      </c>
      <c r="AP11" s="6">
        <v>370</v>
      </c>
      <c r="AQ11" s="6">
        <v>57</v>
      </c>
      <c r="AR11" s="6">
        <v>71</v>
      </c>
      <c r="AS11" s="6">
        <v>34</v>
      </c>
      <c r="AT11" s="6">
        <v>4</v>
      </c>
      <c r="AU11" s="6">
        <v>36</v>
      </c>
      <c r="AV11" s="6">
        <v>5</v>
      </c>
      <c r="AW11" s="6">
        <v>81</v>
      </c>
      <c r="AX11" s="6">
        <v>193</v>
      </c>
      <c r="AY11" s="6">
        <v>1018</v>
      </c>
      <c r="AZ11" s="6">
        <v>488</v>
      </c>
      <c r="BA11" s="6">
        <v>531</v>
      </c>
    </row>
    <row r="12" spans="1:53" x14ac:dyDescent="0.25">
      <c r="A12" s="28"/>
      <c r="B12" s="7">
        <v>0.56999999999999995</v>
      </c>
      <c r="C12" s="8">
        <v>0.53</v>
      </c>
      <c r="D12" s="8">
        <v>0.6</v>
      </c>
      <c r="E12" s="7">
        <v>0.56999999999999995</v>
      </c>
      <c r="F12" s="8">
        <v>0.5</v>
      </c>
      <c r="G12" s="8">
        <v>0.56999999999999995</v>
      </c>
      <c r="H12" s="8">
        <v>0.63</v>
      </c>
      <c r="I12" s="7">
        <v>0.56999999999999995</v>
      </c>
      <c r="J12" s="8">
        <v>0.6</v>
      </c>
      <c r="K12" s="8">
        <v>0.52</v>
      </c>
      <c r="L12" s="8">
        <v>0.63</v>
      </c>
      <c r="M12" s="8">
        <v>0.55000000000000004</v>
      </c>
      <c r="N12" s="8">
        <v>0.48</v>
      </c>
      <c r="O12" s="8">
        <v>0.66</v>
      </c>
      <c r="P12" s="8">
        <v>0.52</v>
      </c>
      <c r="Q12" s="8">
        <v>0.55000000000000004</v>
      </c>
      <c r="R12" s="8">
        <v>0.63</v>
      </c>
      <c r="S12" s="8">
        <v>0.49</v>
      </c>
      <c r="T12" s="8">
        <v>0.61</v>
      </c>
      <c r="U12" s="8">
        <v>0.67</v>
      </c>
      <c r="V12" s="7">
        <v>0.56999999999999995</v>
      </c>
      <c r="W12" s="8">
        <v>0.67</v>
      </c>
      <c r="X12" s="8">
        <v>0.51</v>
      </c>
      <c r="Y12" s="8">
        <v>0.4</v>
      </c>
      <c r="Z12" s="8">
        <v>0.59</v>
      </c>
      <c r="AA12" s="8">
        <v>0.46</v>
      </c>
      <c r="AB12" s="8">
        <v>0.56000000000000005</v>
      </c>
      <c r="AC12" s="8">
        <v>0.64</v>
      </c>
      <c r="AD12" s="8">
        <v>0.6</v>
      </c>
      <c r="AE12" s="8">
        <v>0.54</v>
      </c>
      <c r="AF12" s="8">
        <v>0.55000000000000004</v>
      </c>
      <c r="AG12" s="8">
        <v>0.49</v>
      </c>
      <c r="AH12" s="8">
        <v>0.68</v>
      </c>
      <c r="AI12" s="8">
        <v>0.68</v>
      </c>
      <c r="AJ12" s="8">
        <v>0.55000000000000004</v>
      </c>
      <c r="AK12" s="8">
        <v>0.69</v>
      </c>
      <c r="AL12" s="8">
        <v>0.59</v>
      </c>
      <c r="AM12" s="8">
        <v>0.71</v>
      </c>
      <c r="AN12" s="7">
        <v>0.56999999999999995</v>
      </c>
      <c r="AO12" s="8">
        <v>0.48</v>
      </c>
      <c r="AP12" s="8">
        <v>0.57999999999999996</v>
      </c>
      <c r="AQ12" s="8">
        <v>0.64</v>
      </c>
      <c r="AR12" s="8">
        <v>0.6</v>
      </c>
      <c r="AS12" s="8">
        <v>0.63</v>
      </c>
      <c r="AT12" s="8">
        <v>0.42</v>
      </c>
      <c r="AU12" s="8">
        <v>0.52</v>
      </c>
      <c r="AV12" s="8">
        <v>0.42</v>
      </c>
      <c r="AW12" s="8">
        <v>0.59</v>
      </c>
      <c r="AX12" s="8">
        <v>0.67</v>
      </c>
      <c r="AY12" s="7">
        <v>0.56999999999999995</v>
      </c>
      <c r="AZ12" s="8">
        <v>0.56999999999999995</v>
      </c>
      <c r="BA12" s="8">
        <v>0.56999999999999995</v>
      </c>
    </row>
    <row r="13" spans="1:53" ht="11.4" x14ac:dyDescent="0.2">
      <c r="A13" s="28" t="s">
        <v>69</v>
      </c>
      <c r="B13" s="6">
        <v>237</v>
      </c>
      <c r="C13" s="6">
        <v>132</v>
      </c>
      <c r="D13" s="6">
        <v>105</v>
      </c>
      <c r="E13" s="6">
        <v>237</v>
      </c>
      <c r="F13" s="6">
        <v>59</v>
      </c>
      <c r="G13" s="6">
        <v>104</v>
      </c>
      <c r="H13" s="6">
        <v>74</v>
      </c>
      <c r="I13" s="6">
        <v>237</v>
      </c>
      <c r="J13" s="6">
        <v>6</v>
      </c>
      <c r="K13" s="6">
        <v>29</v>
      </c>
      <c r="L13" s="6">
        <v>16</v>
      </c>
      <c r="M13" s="6">
        <v>18</v>
      </c>
      <c r="N13" s="6">
        <v>14</v>
      </c>
      <c r="O13" s="6">
        <v>19</v>
      </c>
      <c r="P13" s="6">
        <v>30</v>
      </c>
      <c r="Q13" s="6">
        <v>29</v>
      </c>
      <c r="R13" s="6">
        <v>23</v>
      </c>
      <c r="S13" s="6">
        <v>12</v>
      </c>
      <c r="T13" s="6">
        <v>33</v>
      </c>
      <c r="U13" s="6">
        <v>9</v>
      </c>
      <c r="V13" s="6">
        <v>237</v>
      </c>
      <c r="W13" s="6">
        <v>9</v>
      </c>
      <c r="X13" s="6">
        <v>13</v>
      </c>
      <c r="Y13" s="6">
        <v>13</v>
      </c>
      <c r="Z13" s="6">
        <v>10</v>
      </c>
      <c r="AA13" s="6">
        <v>10</v>
      </c>
      <c r="AB13" s="6">
        <v>15</v>
      </c>
      <c r="AC13" s="6">
        <v>19</v>
      </c>
      <c r="AD13" s="6">
        <v>13</v>
      </c>
      <c r="AE13" s="6">
        <v>11</v>
      </c>
      <c r="AF13" s="6">
        <v>54</v>
      </c>
      <c r="AG13" s="6">
        <v>21</v>
      </c>
      <c r="AH13" s="6">
        <v>6</v>
      </c>
      <c r="AI13" s="6">
        <v>7</v>
      </c>
      <c r="AJ13" s="6">
        <v>14</v>
      </c>
      <c r="AK13" s="6">
        <v>12</v>
      </c>
      <c r="AL13" s="6">
        <v>4</v>
      </c>
      <c r="AM13" s="6">
        <v>7</v>
      </c>
      <c r="AN13" s="6">
        <v>228</v>
      </c>
      <c r="AO13" s="6">
        <v>29</v>
      </c>
      <c r="AP13" s="6">
        <v>97</v>
      </c>
      <c r="AQ13" s="6">
        <v>10</v>
      </c>
      <c r="AR13" s="6">
        <v>13</v>
      </c>
      <c r="AS13" s="6">
        <v>14</v>
      </c>
      <c r="AT13" s="6">
        <v>1</v>
      </c>
      <c r="AU13" s="6">
        <v>9</v>
      </c>
      <c r="AV13" s="6">
        <v>1</v>
      </c>
      <c r="AW13" s="6">
        <v>23</v>
      </c>
      <c r="AX13" s="6">
        <v>32</v>
      </c>
      <c r="AY13" s="6">
        <v>209</v>
      </c>
      <c r="AZ13" s="6">
        <v>100</v>
      </c>
      <c r="BA13" s="6">
        <v>108</v>
      </c>
    </row>
    <row r="14" spans="1:53" x14ac:dyDescent="0.25">
      <c r="A14" s="28"/>
      <c r="B14" s="7">
        <v>0.12</v>
      </c>
      <c r="C14" s="8">
        <v>0.13</v>
      </c>
      <c r="D14" s="8">
        <v>0.1</v>
      </c>
      <c r="E14" s="7">
        <v>0.12</v>
      </c>
      <c r="F14" s="8">
        <v>0.1</v>
      </c>
      <c r="G14" s="8">
        <v>0.15</v>
      </c>
      <c r="H14" s="8">
        <v>0.1</v>
      </c>
      <c r="I14" s="7">
        <v>0.12</v>
      </c>
      <c r="J14" s="8">
        <v>7.0000000000000007E-2</v>
      </c>
      <c r="K14" s="8">
        <v>0.13</v>
      </c>
      <c r="L14" s="8">
        <v>0.1</v>
      </c>
      <c r="M14" s="8">
        <v>0.12</v>
      </c>
      <c r="N14" s="8">
        <v>0.08</v>
      </c>
      <c r="O14" s="8">
        <v>0.1</v>
      </c>
      <c r="P14" s="8">
        <v>0.12</v>
      </c>
      <c r="Q14" s="8">
        <v>0.1</v>
      </c>
      <c r="R14" s="8">
        <v>0.13</v>
      </c>
      <c r="S14" s="8">
        <v>0.12</v>
      </c>
      <c r="T14" s="8">
        <v>0.2</v>
      </c>
      <c r="U14" s="8">
        <v>0.16</v>
      </c>
      <c r="V14" s="7">
        <v>0.12</v>
      </c>
      <c r="W14" s="8">
        <v>0.16</v>
      </c>
      <c r="X14" s="8">
        <v>7.0000000000000007E-2</v>
      </c>
      <c r="Y14" s="8">
        <v>0.24</v>
      </c>
      <c r="Z14" s="8">
        <v>0.11</v>
      </c>
      <c r="AA14" s="8">
        <v>0.13</v>
      </c>
      <c r="AB14" s="8">
        <v>0.19</v>
      </c>
      <c r="AC14" s="8">
        <v>0.21</v>
      </c>
      <c r="AD14" s="8">
        <v>0.11</v>
      </c>
      <c r="AE14" s="8">
        <v>0.11</v>
      </c>
      <c r="AF14" s="8">
        <v>0.1</v>
      </c>
      <c r="AG14" s="8">
        <v>0.13</v>
      </c>
      <c r="AH14" s="8">
        <v>0.08</v>
      </c>
      <c r="AI14" s="8">
        <v>0.09</v>
      </c>
      <c r="AJ14" s="8">
        <v>0.13</v>
      </c>
      <c r="AK14" s="8">
        <v>0.19</v>
      </c>
      <c r="AL14" s="8">
        <v>7.0000000000000007E-2</v>
      </c>
      <c r="AM14" s="8">
        <v>0.1</v>
      </c>
      <c r="AN14" s="7">
        <v>0.12</v>
      </c>
      <c r="AO14" s="8">
        <v>0.05</v>
      </c>
      <c r="AP14" s="8">
        <v>0.15</v>
      </c>
      <c r="AQ14" s="8">
        <v>0.11</v>
      </c>
      <c r="AR14" s="8">
        <v>0.11</v>
      </c>
      <c r="AS14" s="8">
        <v>0.25</v>
      </c>
      <c r="AT14" s="8">
        <v>7.0000000000000007E-2</v>
      </c>
      <c r="AU14" s="8">
        <v>0.13</v>
      </c>
      <c r="AV14" s="8">
        <v>0.13</v>
      </c>
      <c r="AW14" s="8">
        <v>0.17</v>
      </c>
      <c r="AX14" s="8">
        <v>0.11</v>
      </c>
      <c r="AY14" s="7">
        <v>0.12</v>
      </c>
      <c r="AZ14" s="8">
        <v>0.12</v>
      </c>
      <c r="BA14" s="8">
        <v>0.12</v>
      </c>
    </row>
    <row r="16" spans="1:53" x14ac:dyDescent="0.25">
      <c r="A16" s="9" t="s">
        <v>70</v>
      </c>
      <c r="B16" s="10">
        <f t="shared" ref="B16:AG16" si="0">IFERROR(SUM(B7,B9)/B5,0)</f>
        <v>0.31253120319520716</v>
      </c>
      <c r="C16" s="10">
        <f t="shared" si="0"/>
        <v>0.33026584867075665</v>
      </c>
      <c r="D16" s="10">
        <f t="shared" si="0"/>
        <v>0.29560975609756096</v>
      </c>
      <c r="E16" s="10">
        <f t="shared" si="0"/>
        <v>0.31253120319520716</v>
      </c>
      <c r="F16" s="10">
        <f t="shared" si="0"/>
        <v>0.39929947460595444</v>
      </c>
      <c r="G16" s="10">
        <f t="shared" si="0"/>
        <v>0.28951048951048952</v>
      </c>
      <c r="H16" s="10">
        <f t="shared" si="0"/>
        <v>0.26601671309192199</v>
      </c>
      <c r="I16" s="10">
        <f t="shared" si="0"/>
        <v>0.31253120319520716</v>
      </c>
      <c r="J16" s="10">
        <f t="shared" si="0"/>
        <v>0.32926829268292684</v>
      </c>
      <c r="K16" s="10">
        <f t="shared" si="0"/>
        <v>0.35</v>
      </c>
      <c r="L16" s="10">
        <f t="shared" si="0"/>
        <v>0.26666666666666666</v>
      </c>
      <c r="M16" s="10">
        <f t="shared" si="0"/>
        <v>0.32413793103448274</v>
      </c>
      <c r="N16" s="10">
        <f t="shared" si="0"/>
        <v>0.44</v>
      </c>
      <c r="O16" s="10">
        <f t="shared" si="0"/>
        <v>0.24193548387096775</v>
      </c>
      <c r="P16" s="10">
        <f t="shared" si="0"/>
        <v>0.36121673003802279</v>
      </c>
      <c r="Q16" s="10">
        <f t="shared" si="0"/>
        <v>0.33941605839416056</v>
      </c>
      <c r="R16" s="10">
        <f t="shared" si="0"/>
        <v>0.23976608187134502</v>
      </c>
      <c r="S16" s="10">
        <f t="shared" si="0"/>
        <v>0.39583333333333331</v>
      </c>
      <c r="T16" s="10">
        <f t="shared" si="0"/>
        <v>0.19526627218934911</v>
      </c>
      <c r="U16" s="10">
        <f t="shared" si="0"/>
        <v>0.18181818181818182</v>
      </c>
      <c r="V16" s="10">
        <f t="shared" si="0"/>
        <v>0.31253120319520716</v>
      </c>
      <c r="W16" s="10">
        <f t="shared" si="0"/>
        <v>0.18181818181818182</v>
      </c>
      <c r="X16" s="10">
        <f t="shared" si="0"/>
        <v>0.4157303370786517</v>
      </c>
      <c r="Y16" s="10">
        <f t="shared" si="0"/>
        <v>0.35185185185185186</v>
      </c>
      <c r="Z16" s="10">
        <f t="shared" si="0"/>
        <v>0.29213483146067415</v>
      </c>
      <c r="AA16" s="10">
        <f t="shared" si="0"/>
        <v>0.40277777777777779</v>
      </c>
      <c r="AB16" s="10">
        <f t="shared" si="0"/>
        <v>0.24050632911392406</v>
      </c>
      <c r="AC16" s="10">
        <f t="shared" si="0"/>
        <v>0.15730337078651685</v>
      </c>
      <c r="AD16" s="10">
        <f t="shared" si="0"/>
        <v>0.29508196721311475</v>
      </c>
      <c r="AE16" s="10">
        <f t="shared" si="0"/>
        <v>0.34</v>
      </c>
      <c r="AF16" s="10">
        <f t="shared" si="0"/>
        <v>0.3514018691588785</v>
      </c>
      <c r="AG16" s="10">
        <f t="shared" si="0"/>
        <v>0.37012987012987014</v>
      </c>
      <c r="AH16" s="10">
        <f t="shared" ref="AH16:BA16" si="1">IFERROR(SUM(AH7,AH9)/AH5,0)</f>
        <v>0.24096385542168675</v>
      </c>
      <c r="AI16" s="10">
        <f t="shared" si="1"/>
        <v>0.23456790123456789</v>
      </c>
      <c r="AJ16" s="10">
        <f t="shared" si="1"/>
        <v>0.31578947368421051</v>
      </c>
      <c r="AK16" s="10">
        <f t="shared" si="1"/>
        <v>0.10606060606060606</v>
      </c>
      <c r="AL16" s="10">
        <f t="shared" si="1"/>
        <v>0.33333333333333331</v>
      </c>
      <c r="AM16" s="10">
        <f t="shared" si="1"/>
        <v>0.19402985074626866</v>
      </c>
      <c r="AN16" s="10">
        <f t="shared" si="1"/>
        <v>0.31673511293634499</v>
      </c>
      <c r="AO16" s="10">
        <f t="shared" si="1"/>
        <v>0.46666666666666667</v>
      </c>
      <c r="AP16" s="10">
        <f t="shared" si="1"/>
        <v>0.27527216174183516</v>
      </c>
      <c r="AQ16" s="10">
        <f t="shared" si="1"/>
        <v>0.25</v>
      </c>
      <c r="AR16" s="10">
        <f t="shared" si="1"/>
        <v>0.29411764705882354</v>
      </c>
      <c r="AS16" s="10">
        <f t="shared" si="1"/>
        <v>0.12727272727272726</v>
      </c>
      <c r="AT16" s="10">
        <f t="shared" si="1"/>
        <v>0.44444444444444442</v>
      </c>
      <c r="AU16" s="10">
        <f t="shared" si="1"/>
        <v>0.34285714285714286</v>
      </c>
      <c r="AV16" s="10">
        <f t="shared" si="1"/>
        <v>0.45454545454545453</v>
      </c>
      <c r="AW16" s="10">
        <f t="shared" si="1"/>
        <v>0.2446043165467626</v>
      </c>
      <c r="AX16" s="10">
        <f t="shared" si="1"/>
        <v>0.22145328719723184</v>
      </c>
      <c r="AY16" s="10">
        <f t="shared" si="1"/>
        <v>0.3158482142857143</v>
      </c>
      <c r="AZ16" s="10">
        <f t="shared" si="1"/>
        <v>0.31388564760793464</v>
      </c>
      <c r="BA16" s="10">
        <f t="shared" si="1"/>
        <v>0.31764705882352939</v>
      </c>
    </row>
    <row r="18" spans="1:53" x14ac:dyDescent="0.25">
      <c r="A18" s="9" t="s">
        <v>71</v>
      </c>
      <c r="B18" s="10">
        <f t="shared" ref="B18:AG18" si="2">IFERROR(SUM(B11,B13)/B5,0)</f>
        <v>0.68746879680479278</v>
      </c>
      <c r="C18" s="10">
        <f t="shared" si="2"/>
        <v>0.66871165644171782</v>
      </c>
      <c r="D18" s="10">
        <f t="shared" si="2"/>
        <v>0.70439024390243898</v>
      </c>
      <c r="E18" s="10">
        <f t="shared" si="2"/>
        <v>0.68746879680479278</v>
      </c>
      <c r="F18" s="10">
        <f t="shared" si="2"/>
        <v>0.59894921190893169</v>
      </c>
      <c r="G18" s="10">
        <f t="shared" si="2"/>
        <v>0.71048951048951048</v>
      </c>
      <c r="H18" s="10">
        <f t="shared" si="2"/>
        <v>0.73398328690807801</v>
      </c>
      <c r="I18" s="10">
        <f t="shared" si="2"/>
        <v>0.68746879680479278</v>
      </c>
      <c r="J18" s="10">
        <f t="shared" si="2"/>
        <v>0.67073170731707321</v>
      </c>
      <c r="K18" s="10">
        <f t="shared" si="2"/>
        <v>0.65</v>
      </c>
      <c r="L18" s="10">
        <f t="shared" si="2"/>
        <v>0.73333333333333328</v>
      </c>
      <c r="M18" s="10">
        <f t="shared" si="2"/>
        <v>0.67586206896551726</v>
      </c>
      <c r="N18" s="10">
        <f t="shared" si="2"/>
        <v>0.56000000000000005</v>
      </c>
      <c r="O18" s="10">
        <f t="shared" si="2"/>
        <v>0.76344086021505375</v>
      </c>
      <c r="P18" s="10">
        <f t="shared" si="2"/>
        <v>0.63878326996197721</v>
      </c>
      <c r="Q18" s="10">
        <f t="shared" si="2"/>
        <v>0.66058394160583944</v>
      </c>
      <c r="R18" s="10">
        <f t="shared" si="2"/>
        <v>0.77192982456140347</v>
      </c>
      <c r="S18" s="10">
        <f t="shared" si="2"/>
        <v>0.61458333333333337</v>
      </c>
      <c r="T18" s="10">
        <f t="shared" si="2"/>
        <v>0.79881656804733725</v>
      </c>
      <c r="U18" s="10">
        <f t="shared" si="2"/>
        <v>0.83636363636363631</v>
      </c>
      <c r="V18" s="10">
        <f t="shared" si="2"/>
        <v>0.68746879680479278</v>
      </c>
      <c r="W18" s="10">
        <f t="shared" si="2"/>
        <v>0.83636363636363631</v>
      </c>
      <c r="X18" s="10">
        <f t="shared" si="2"/>
        <v>0.5842696629213483</v>
      </c>
      <c r="Y18" s="10">
        <f t="shared" si="2"/>
        <v>0.64814814814814814</v>
      </c>
      <c r="Z18" s="10">
        <f t="shared" si="2"/>
        <v>0.7078651685393258</v>
      </c>
      <c r="AA18" s="10">
        <f t="shared" si="2"/>
        <v>0.59722222222222221</v>
      </c>
      <c r="AB18" s="10">
        <f t="shared" si="2"/>
        <v>0.759493670886076</v>
      </c>
      <c r="AC18" s="10">
        <f t="shared" si="2"/>
        <v>0.8539325842696629</v>
      </c>
      <c r="AD18" s="10">
        <f t="shared" si="2"/>
        <v>0.70491803278688525</v>
      </c>
      <c r="AE18" s="10">
        <f t="shared" si="2"/>
        <v>0.65</v>
      </c>
      <c r="AF18" s="10">
        <f t="shared" si="2"/>
        <v>0.6485981308411215</v>
      </c>
      <c r="AG18" s="10">
        <f t="shared" si="2"/>
        <v>0.62987012987012991</v>
      </c>
      <c r="AH18" s="10">
        <f t="shared" ref="AH18:BA18" si="3">IFERROR(SUM(AH11,AH13)/AH5,0)</f>
        <v>0.74698795180722888</v>
      </c>
      <c r="AI18" s="10">
        <f t="shared" si="3"/>
        <v>0.76543209876543206</v>
      </c>
      <c r="AJ18" s="10">
        <f t="shared" si="3"/>
        <v>0.67543859649122806</v>
      </c>
      <c r="AK18" s="10">
        <f t="shared" si="3"/>
        <v>0.87878787878787878</v>
      </c>
      <c r="AL18" s="10">
        <f t="shared" si="3"/>
        <v>0.65151515151515149</v>
      </c>
      <c r="AM18" s="10">
        <f t="shared" si="3"/>
        <v>0.80597014925373134</v>
      </c>
      <c r="AN18" s="10">
        <f t="shared" si="3"/>
        <v>0.68275154004106775</v>
      </c>
      <c r="AO18" s="10">
        <f t="shared" si="3"/>
        <v>0.53333333333333333</v>
      </c>
      <c r="AP18" s="10">
        <f t="shared" si="3"/>
        <v>0.72628304821150858</v>
      </c>
      <c r="AQ18" s="10">
        <f t="shared" si="3"/>
        <v>0.76136363636363635</v>
      </c>
      <c r="AR18" s="10">
        <f t="shared" si="3"/>
        <v>0.70588235294117652</v>
      </c>
      <c r="AS18" s="10">
        <f t="shared" si="3"/>
        <v>0.87272727272727268</v>
      </c>
      <c r="AT18" s="10">
        <f t="shared" si="3"/>
        <v>0.55555555555555558</v>
      </c>
      <c r="AU18" s="10">
        <f t="shared" si="3"/>
        <v>0.6428571428571429</v>
      </c>
      <c r="AV18" s="10">
        <f t="shared" si="3"/>
        <v>0.54545454545454541</v>
      </c>
      <c r="AW18" s="10">
        <f t="shared" si="3"/>
        <v>0.74820143884892087</v>
      </c>
      <c r="AX18" s="10">
        <f t="shared" si="3"/>
        <v>0.77854671280276821</v>
      </c>
      <c r="AY18" s="10">
        <f t="shared" si="3"/>
        <v>0.6847098214285714</v>
      </c>
      <c r="AZ18" s="10">
        <f t="shared" si="3"/>
        <v>0.68611435239206531</v>
      </c>
      <c r="BA18" s="10">
        <f t="shared" si="3"/>
        <v>0.68342245989304817</v>
      </c>
    </row>
    <row r="20" spans="1:53" ht="13.8" x14ac:dyDescent="0.3">
      <c r="A20" s="11" t="s">
        <v>63</v>
      </c>
    </row>
  </sheetData>
  <mergeCells count="13">
    <mergeCell ref="A13:A14"/>
    <mergeCell ref="AY1:BA1"/>
    <mergeCell ref="A3:BA3"/>
    <mergeCell ref="A5:A6"/>
    <mergeCell ref="A7:A8"/>
    <mergeCell ref="A9:A10"/>
    <mergeCell ref="A11:A12"/>
    <mergeCell ref="A1:A2"/>
    <mergeCell ref="B1:D1"/>
    <mergeCell ref="E1:H1"/>
    <mergeCell ref="I1:U1"/>
    <mergeCell ref="V1:AM1"/>
    <mergeCell ref="AN1:AX1"/>
  </mergeCells>
  <hyperlinks>
    <hyperlink ref="A20" location="INDEX!A1" display="Back To Index" xr:uid="{00000000-0004-0000-0200-000000000000}"/>
  </hyperlinks>
  <pageMargins left="0.7" right="0.7" top="0.75" bottom="0.75" header="0.3" footer="0.3"/>
  <pageSetup paperSize="9" fitToWidth="99" orientation="landscape" verticalDpi="0" r:id="rId1"/>
  <headerFooter>
    <oddFooter>&amp;LOpinium Research Confidential&amp;C&amp;D&amp;RPage &amp;P</oddFooter>
  </headerFooter>
  <colBreaks count="4" manualBreakCount="4">
    <brk id="8" max="1048575" man="1"/>
    <brk id="21" max="1048575" man="1"/>
    <brk id="39" max="1048575" man="1"/>
    <brk id="5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A22"/>
  <sheetViews>
    <sheetView showGridLines="0" workbookViewId="0">
      <pane xSplit="1" ySplit="6" topLeftCell="J7" activePane="bottomRight" state="frozen"/>
      <selection sqref="A1:A2"/>
      <selection pane="topRight" sqref="A1:A2"/>
      <selection pane="bottomLeft" sqref="A1:A2"/>
      <selection pane="bottomRight" activeCell="S18" sqref="S18"/>
    </sheetView>
  </sheetViews>
  <sheetFormatPr defaultColWidth="9" defaultRowHeight="12" x14ac:dyDescent="0.25"/>
  <cols>
    <col min="1" max="1" width="40.59765625" style="9" customWidth="1"/>
    <col min="2" max="53" width="10.59765625" style="1" customWidth="1"/>
    <col min="54" max="1000" width="7.8984375" style="1" customWidth="1"/>
    <col min="1001" max="16384" width="9" style="1"/>
  </cols>
  <sheetData>
    <row r="1" spans="1:53" ht="11.4" x14ac:dyDescent="0.2">
      <c r="A1" s="32"/>
      <c r="B1" s="29" t="s">
        <v>0</v>
      </c>
      <c r="C1" s="29"/>
      <c r="D1" s="29"/>
      <c r="E1" s="29" t="s">
        <v>1</v>
      </c>
      <c r="F1" s="29"/>
      <c r="G1" s="29"/>
      <c r="H1" s="29"/>
      <c r="I1" s="29" t="s">
        <v>2</v>
      </c>
      <c r="J1" s="29"/>
      <c r="K1" s="29"/>
      <c r="L1" s="29"/>
      <c r="M1" s="29"/>
      <c r="N1" s="29"/>
      <c r="O1" s="29"/>
      <c r="P1" s="29"/>
      <c r="Q1" s="29"/>
      <c r="R1" s="29"/>
      <c r="S1" s="29"/>
      <c r="T1" s="29"/>
      <c r="U1" s="29"/>
      <c r="V1" s="29" t="s">
        <v>3</v>
      </c>
      <c r="W1" s="29"/>
      <c r="X1" s="29"/>
      <c r="Y1" s="29"/>
      <c r="Z1" s="29"/>
      <c r="AA1" s="29"/>
      <c r="AB1" s="29"/>
      <c r="AC1" s="29"/>
      <c r="AD1" s="29"/>
      <c r="AE1" s="29"/>
      <c r="AF1" s="29"/>
      <c r="AG1" s="29"/>
      <c r="AH1" s="29"/>
      <c r="AI1" s="29"/>
      <c r="AJ1" s="29"/>
      <c r="AK1" s="29"/>
      <c r="AL1" s="29"/>
      <c r="AM1" s="29"/>
      <c r="AN1" s="29" t="s">
        <v>4</v>
      </c>
      <c r="AO1" s="29"/>
      <c r="AP1" s="29"/>
      <c r="AQ1" s="29"/>
      <c r="AR1" s="29"/>
      <c r="AS1" s="29"/>
      <c r="AT1" s="29"/>
      <c r="AU1" s="29"/>
      <c r="AV1" s="29"/>
      <c r="AW1" s="29"/>
      <c r="AX1" s="29"/>
      <c r="AY1" s="29" t="s">
        <v>5</v>
      </c>
      <c r="AZ1" s="29"/>
      <c r="BA1" s="29"/>
    </row>
    <row r="2" spans="1:53" ht="46.2" x14ac:dyDescent="0.25">
      <c r="A2" s="32"/>
      <c r="B2" s="2" t="s">
        <v>6</v>
      </c>
      <c r="C2" s="3" t="s">
        <v>7</v>
      </c>
      <c r="D2" s="3" t="s">
        <v>8</v>
      </c>
      <c r="E2" s="2" t="s">
        <v>6</v>
      </c>
      <c r="F2" s="3" t="s">
        <v>9</v>
      </c>
      <c r="G2" s="3" t="s">
        <v>10</v>
      </c>
      <c r="H2" s="3" t="s">
        <v>11</v>
      </c>
      <c r="I2" s="2" t="s">
        <v>6</v>
      </c>
      <c r="J2" s="3" t="s">
        <v>12</v>
      </c>
      <c r="K2" s="3" t="s">
        <v>13</v>
      </c>
      <c r="L2" s="3" t="s">
        <v>14</v>
      </c>
      <c r="M2" s="3" t="s">
        <v>15</v>
      </c>
      <c r="N2" s="3" t="s">
        <v>16</v>
      </c>
      <c r="O2" s="3" t="s">
        <v>17</v>
      </c>
      <c r="P2" s="3" t="s">
        <v>18</v>
      </c>
      <c r="Q2" s="3" t="s">
        <v>19</v>
      </c>
      <c r="R2" s="3" t="s">
        <v>20</v>
      </c>
      <c r="S2" s="3" t="s">
        <v>21</v>
      </c>
      <c r="T2" s="3" t="s">
        <v>22</v>
      </c>
      <c r="U2" s="3" t="s">
        <v>23</v>
      </c>
      <c r="V2" s="2" t="s">
        <v>6</v>
      </c>
      <c r="W2" s="3" t="s">
        <v>24</v>
      </c>
      <c r="X2" s="3" t="s">
        <v>25</v>
      </c>
      <c r="Y2" s="3" t="s">
        <v>26</v>
      </c>
      <c r="Z2" s="3" t="s">
        <v>27</v>
      </c>
      <c r="AA2" s="3" t="s">
        <v>28</v>
      </c>
      <c r="AB2" s="3" t="s">
        <v>29</v>
      </c>
      <c r="AC2" s="3" t="s">
        <v>30</v>
      </c>
      <c r="AD2" s="3" t="s">
        <v>31</v>
      </c>
      <c r="AE2" s="3" t="s">
        <v>32</v>
      </c>
      <c r="AF2" s="3" t="s">
        <v>18</v>
      </c>
      <c r="AG2" s="3" t="s">
        <v>33</v>
      </c>
      <c r="AH2" s="3" t="s">
        <v>34</v>
      </c>
      <c r="AI2" s="3" t="s">
        <v>35</v>
      </c>
      <c r="AJ2" s="3" t="s">
        <v>36</v>
      </c>
      <c r="AK2" s="3" t="s">
        <v>37</v>
      </c>
      <c r="AL2" s="3" t="s">
        <v>38</v>
      </c>
      <c r="AM2" s="3" t="s">
        <v>39</v>
      </c>
      <c r="AN2" s="2" t="s">
        <v>6</v>
      </c>
      <c r="AO2" s="3" t="s">
        <v>40</v>
      </c>
      <c r="AP2" s="3" t="s">
        <v>41</v>
      </c>
      <c r="AQ2" s="3" t="s">
        <v>42</v>
      </c>
      <c r="AR2" s="3" t="s">
        <v>43</v>
      </c>
      <c r="AS2" s="3" t="s">
        <v>44</v>
      </c>
      <c r="AT2" s="3" t="s">
        <v>45</v>
      </c>
      <c r="AU2" s="3" t="s">
        <v>46</v>
      </c>
      <c r="AV2" s="3" t="s">
        <v>47</v>
      </c>
      <c r="AW2" s="3" t="s">
        <v>48</v>
      </c>
      <c r="AX2" s="3" t="s">
        <v>49</v>
      </c>
      <c r="AY2" s="2" t="s">
        <v>6</v>
      </c>
      <c r="AZ2" s="3" t="s">
        <v>50</v>
      </c>
      <c r="BA2" s="3" t="s">
        <v>51</v>
      </c>
    </row>
    <row r="3" spans="1:53" ht="11.4" x14ac:dyDescent="0.2">
      <c r="A3" s="30" t="s">
        <v>72</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row>
    <row r="4" spans="1:53" ht="44.25" customHeight="1" x14ac:dyDescent="0.25">
      <c r="A4" s="4" t="s">
        <v>73</v>
      </c>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row>
    <row r="5" spans="1:53" ht="11.4" x14ac:dyDescent="0.2">
      <c r="A5" s="31" t="s">
        <v>74</v>
      </c>
      <c r="B5" s="6">
        <v>1234</v>
      </c>
      <c r="C5" s="6">
        <v>654</v>
      </c>
      <c r="D5" s="6">
        <v>581</v>
      </c>
      <c r="E5" s="6">
        <v>1234</v>
      </c>
      <c r="F5" s="6">
        <v>470</v>
      </c>
      <c r="G5" s="6">
        <v>572</v>
      </c>
      <c r="H5" s="6">
        <v>193</v>
      </c>
      <c r="I5" s="6">
        <v>1234</v>
      </c>
      <c r="J5" s="6">
        <v>44</v>
      </c>
      <c r="K5" s="6">
        <v>130</v>
      </c>
      <c r="L5" s="6">
        <v>90</v>
      </c>
      <c r="M5" s="6">
        <v>82</v>
      </c>
      <c r="N5" s="6">
        <v>111</v>
      </c>
      <c r="O5" s="6">
        <v>94</v>
      </c>
      <c r="P5" s="6">
        <v>187</v>
      </c>
      <c r="Q5" s="6">
        <v>181</v>
      </c>
      <c r="R5" s="6">
        <v>110</v>
      </c>
      <c r="S5" s="6">
        <v>58</v>
      </c>
      <c r="T5" s="6">
        <v>111</v>
      </c>
      <c r="U5" s="6">
        <v>38</v>
      </c>
      <c r="V5" s="6">
        <v>1234</v>
      </c>
      <c r="W5" s="6">
        <v>38</v>
      </c>
      <c r="X5" s="6">
        <v>117</v>
      </c>
      <c r="Y5" s="6">
        <v>43</v>
      </c>
      <c r="Z5" s="6">
        <v>60</v>
      </c>
      <c r="AA5" s="6">
        <v>43</v>
      </c>
      <c r="AB5" s="6">
        <v>53</v>
      </c>
      <c r="AC5" s="6">
        <v>57</v>
      </c>
      <c r="AD5" s="6">
        <v>73</v>
      </c>
      <c r="AE5" s="6">
        <v>59</v>
      </c>
      <c r="AF5" s="6">
        <v>359</v>
      </c>
      <c r="AG5" s="6">
        <v>93</v>
      </c>
      <c r="AH5" s="6">
        <v>42</v>
      </c>
      <c r="AI5" s="6">
        <v>31</v>
      </c>
      <c r="AJ5" s="6">
        <v>58</v>
      </c>
      <c r="AK5" s="6">
        <v>39</v>
      </c>
      <c r="AL5" s="6">
        <v>31</v>
      </c>
      <c r="AM5" s="6">
        <v>40</v>
      </c>
      <c r="AN5" s="6">
        <v>1196</v>
      </c>
      <c r="AO5" s="6">
        <v>285</v>
      </c>
      <c r="AP5" s="6">
        <v>449</v>
      </c>
      <c r="AQ5" s="6">
        <v>55</v>
      </c>
      <c r="AR5" s="6">
        <v>63</v>
      </c>
      <c r="AS5" s="6">
        <v>35</v>
      </c>
      <c r="AT5" s="6">
        <v>6</v>
      </c>
      <c r="AU5" s="6">
        <v>52</v>
      </c>
      <c r="AV5" s="6">
        <v>4</v>
      </c>
      <c r="AW5" s="6">
        <v>90</v>
      </c>
      <c r="AX5" s="6">
        <v>156</v>
      </c>
      <c r="AY5" s="6">
        <v>1082</v>
      </c>
      <c r="AZ5" s="6">
        <v>569</v>
      </c>
      <c r="BA5" s="6">
        <v>513</v>
      </c>
    </row>
    <row r="6" spans="1:53" x14ac:dyDescent="0.25">
      <c r="A6" s="28"/>
      <c r="B6" s="7">
        <v>1</v>
      </c>
      <c r="C6" s="7">
        <v>1</v>
      </c>
      <c r="D6" s="7">
        <v>1</v>
      </c>
      <c r="E6" s="7">
        <v>1</v>
      </c>
      <c r="F6" s="7">
        <v>1</v>
      </c>
      <c r="G6" s="7">
        <v>1</v>
      </c>
      <c r="H6" s="7">
        <v>1</v>
      </c>
      <c r="I6" s="7">
        <v>1</v>
      </c>
      <c r="J6" s="7">
        <v>1</v>
      </c>
      <c r="K6" s="7">
        <v>1</v>
      </c>
      <c r="L6" s="7">
        <v>1</v>
      </c>
      <c r="M6" s="7">
        <v>1</v>
      </c>
      <c r="N6" s="7">
        <v>1</v>
      </c>
      <c r="O6" s="7">
        <v>1</v>
      </c>
      <c r="P6" s="7">
        <v>1</v>
      </c>
      <c r="Q6" s="7">
        <v>1</v>
      </c>
      <c r="R6" s="7">
        <v>1</v>
      </c>
      <c r="S6" s="7">
        <v>1</v>
      </c>
      <c r="T6" s="7">
        <v>1</v>
      </c>
      <c r="U6" s="7">
        <v>1</v>
      </c>
      <c r="V6" s="7">
        <v>1</v>
      </c>
      <c r="W6" s="7">
        <v>1</v>
      </c>
      <c r="X6" s="7">
        <v>1</v>
      </c>
      <c r="Y6" s="7">
        <v>1</v>
      </c>
      <c r="Z6" s="7">
        <v>1</v>
      </c>
      <c r="AA6" s="7">
        <v>1</v>
      </c>
      <c r="AB6" s="7">
        <v>1</v>
      </c>
      <c r="AC6" s="7">
        <v>1</v>
      </c>
      <c r="AD6" s="7">
        <v>1</v>
      </c>
      <c r="AE6" s="7">
        <v>1</v>
      </c>
      <c r="AF6" s="7">
        <v>1</v>
      </c>
      <c r="AG6" s="7">
        <v>1</v>
      </c>
      <c r="AH6" s="7">
        <v>1</v>
      </c>
      <c r="AI6" s="7">
        <v>1</v>
      </c>
      <c r="AJ6" s="7">
        <v>1</v>
      </c>
      <c r="AK6" s="7">
        <v>1</v>
      </c>
      <c r="AL6" s="7">
        <v>1</v>
      </c>
      <c r="AM6" s="7">
        <v>1</v>
      </c>
      <c r="AN6" s="7">
        <v>1</v>
      </c>
      <c r="AO6" s="7">
        <v>1</v>
      </c>
      <c r="AP6" s="7">
        <v>1</v>
      </c>
      <c r="AQ6" s="7">
        <v>1</v>
      </c>
      <c r="AR6" s="7">
        <v>1</v>
      </c>
      <c r="AS6" s="7">
        <v>1</v>
      </c>
      <c r="AT6" s="7">
        <v>1</v>
      </c>
      <c r="AU6" s="7">
        <v>1</v>
      </c>
      <c r="AV6" s="7">
        <v>1</v>
      </c>
      <c r="AW6" s="7">
        <v>1</v>
      </c>
      <c r="AX6" s="7">
        <v>1</v>
      </c>
      <c r="AY6" s="7">
        <v>1</v>
      </c>
      <c r="AZ6" s="7">
        <v>1</v>
      </c>
      <c r="BA6" s="7">
        <v>1</v>
      </c>
    </row>
    <row r="7" spans="1:53" ht="11.4" x14ac:dyDescent="0.2">
      <c r="A7" s="28" t="s">
        <v>66</v>
      </c>
      <c r="B7" s="6">
        <v>131</v>
      </c>
      <c r="C7" s="6">
        <v>79</v>
      </c>
      <c r="D7" s="6">
        <v>51</v>
      </c>
      <c r="E7" s="6">
        <v>131</v>
      </c>
      <c r="F7" s="6">
        <v>65</v>
      </c>
      <c r="G7" s="6">
        <v>58</v>
      </c>
      <c r="H7" s="6">
        <v>8</v>
      </c>
      <c r="I7" s="6">
        <v>131</v>
      </c>
      <c r="J7" s="6">
        <v>2</v>
      </c>
      <c r="K7" s="6">
        <v>14</v>
      </c>
      <c r="L7" s="6">
        <v>7</v>
      </c>
      <c r="M7" s="6">
        <v>2</v>
      </c>
      <c r="N7" s="6">
        <v>17</v>
      </c>
      <c r="O7" s="6">
        <v>11</v>
      </c>
      <c r="P7" s="6">
        <v>38</v>
      </c>
      <c r="Q7" s="6">
        <v>17</v>
      </c>
      <c r="R7" s="6">
        <v>17</v>
      </c>
      <c r="S7" s="6">
        <v>2</v>
      </c>
      <c r="T7" s="6">
        <v>2</v>
      </c>
      <c r="U7" s="6">
        <v>1</v>
      </c>
      <c r="V7" s="6">
        <v>131</v>
      </c>
      <c r="W7" s="6">
        <v>1</v>
      </c>
      <c r="X7" s="6">
        <v>19</v>
      </c>
      <c r="Y7" s="6">
        <v>5</v>
      </c>
      <c r="Z7" s="6">
        <v>10</v>
      </c>
      <c r="AA7" s="6">
        <v>2</v>
      </c>
      <c r="AB7" s="6">
        <v>0</v>
      </c>
      <c r="AC7" s="6">
        <v>1</v>
      </c>
      <c r="AD7" s="6">
        <v>4</v>
      </c>
      <c r="AE7" s="6">
        <v>7</v>
      </c>
      <c r="AF7" s="6">
        <v>51</v>
      </c>
      <c r="AG7" s="6">
        <v>7</v>
      </c>
      <c r="AH7" s="6">
        <v>2</v>
      </c>
      <c r="AI7" s="6">
        <v>6</v>
      </c>
      <c r="AJ7" s="6">
        <v>3</v>
      </c>
      <c r="AK7" s="6">
        <v>7</v>
      </c>
      <c r="AL7" s="6">
        <v>3</v>
      </c>
      <c r="AM7" s="6">
        <v>2</v>
      </c>
      <c r="AN7" s="6">
        <v>129</v>
      </c>
      <c r="AO7" s="6">
        <v>32</v>
      </c>
      <c r="AP7" s="6">
        <v>62</v>
      </c>
      <c r="AQ7" s="6">
        <v>9</v>
      </c>
      <c r="AR7" s="6">
        <v>2</v>
      </c>
      <c r="AS7" s="6">
        <v>1</v>
      </c>
      <c r="AT7" s="6">
        <v>0</v>
      </c>
      <c r="AU7" s="6">
        <v>0</v>
      </c>
      <c r="AV7" s="6">
        <v>1</v>
      </c>
      <c r="AW7" s="6">
        <v>7</v>
      </c>
      <c r="AX7" s="6">
        <v>15</v>
      </c>
      <c r="AY7" s="6">
        <v>121</v>
      </c>
      <c r="AZ7" s="6">
        <v>77</v>
      </c>
      <c r="BA7" s="6">
        <v>45</v>
      </c>
    </row>
    <row r="8" spans="1:53" x14ac:dyDescent="0.25">
      <c r="A8" s="28"/>
      <c r="B8" s="7">
        <v>0.11</v>
      </c>
      <c r="C8" s="8">
        <v>0.12</v>
      </c>
      <c r="D8" s="8">
        <v>0.09</v>
      </c>
      <c r="E8" s="7">
        <v>0.11</v>
      </c>
      <c r="F8" s="8">
        <v>0.14000000000000001</v>
      </c>
      <c r="G8" s="8">
        <v>0.1</v>
      </c>
      <c r="H8" s="8">
        <v>0.04</v>
      </c>
      <c r="I8" s="7">
        <v>0.11</v>
      </c>
      <c r="J8" s="8">
        <v>0.05</v>
      </c>
      <c r="K8" s="8">
        <v>0.1</v>
      </c>
      <c r="L8" s="8">
        <v>7.0000000000000007E-2</v>
      </c>
      <c r="M8" s="8">
        <v>0.03</v>
      </c>
      <c r="N8" s="8">
        <v>0.15</v>
      </c>
      <c r="O8" s="8">
        <v>0.12</v>
      </c>
      <c r="P8" s="8">
        <v>0.2</v>
      </c>
      <c r="Q8" s="8">
        <v>0.1</v>
      </c>
      <c r="R8" s="8">
        <v>0.16</v>
      </c>
      <c r="S8" s="8">
        <v>0.04</v>
      </c>
      <c r="T8" s="8">
        <v>0.02</v>
      </c>
      <c r="U8" s="8">
        <v>0.04</v>
      </c>
      <c r="V8" s="7">
        <v>0.11</v>
      </c>
      <c r="W8" s="8">
        <v>0.04</v>
      </c>
      <c r="X8" s="8">
        <v>0.16</v>
      </c>
      <c r="Y8" s="8">
        <v>0.13</v>
      </c>
      <c r="Z8" s="8">
        <v>0.17</v>
      </c>
      <c r="AA8" s="8">
        <v>0.05</v>
      </c>
      <c r="AB8" s="8">
        <v>0.01</v>
      </c>
      <c r="AC8" s="8">
        <v>0.03</v>
      </c>
      <c r="AD8" s="8">
        <v>0.06</v>
      </c>
      <c r="AE8" s="8">
        <v>0.12</v>
      </c>
      <c r="AF8" s="8">
        <v>0.14000000000000001</v>
      </c>
      <c r="AG8" s="8">
        <v>7.0000000000000007E-2</v>
      </c>
      <c r="AH8" s="8">
        <v>0.06</v>
      </c>
      <c r="AI8" s="8">
        <v>0.2</v>
      </c>
      <c r="AJ8" s="8">
        <v>0.04</v>
      </c>
      <c r="AK8" s="8">
        <v>0.17</v>
      </c>
      <c r="AL8" s="8">
        <v>0.08</v>
      </c>
      <c r="AM8" s="8">
        <v>0.06</v>
      </c>
      <c r="AN8" s="7">
        <v>0.11</v>
      </c>
      <c r="AO8" s="8">
        <v>0.11</v>
      </c>
      <c r="AP8" s="8">
        <v>0.14000000000000001</v>
      </c>
      <c r="AQ8" s="8">
        <v>0.16</v>
      </c>
      <c r="AR8" s="8">
        <v>0.04</v>
      </c>
      <c r="AS8" s="8">
        <v>0.02</v>
      </c>
      <c r="AT8" s="8">
        <v>0</v>
      </c>
      <c r="AU8" s="8">
        <v>0</v>
      </c>
      <c r="AV8" s="8">
        <v>0.2</v>
      </c>
      <c r="AW8" s="8">
        <v>7.0000000000000007E-2</v>
      </c>
      <c r="AX8" s="8">
        <v>0.1</v>
      </c>
      <c r="AY8" s="7">
        <v>0.11</v>
      </c>
      <c r="AZ8" s="8">
        <v>0.13</v>
      </c>
      <c r="BA8" s="8">
        <v>0.09</v>
      </c>
    </row>
    <row r="9" spans="1:53" ht="11.4" x14ac:dyDescent="0.2">
      <c r="A9" s="28" t="s">
        <v>67</v>
      </c>
      <c r="B9" s="6">
        <v>295</v>
      </c>
      <c r="C9" s="6">
        <v>167</v>
      </c>
      <c r="D9" s="6">
        <v>128</v>
      </c>
      <c r="E9" s="6">
        <v>295</v>
      </c>
      <c r="F9" s="6">
        <v>117</v>
      </c>
      <c r="G9" s="6">
        <v>142</v>
      </c>
      <c r="H9" s="6">
        <v>35</v>
      </c>
      <c r="I9" s="6">
        <v>295</v>
      </c>
      <c r="J9" s="6">
        <v>17</v>
      </c>
      <c r="K9" s="6">
        <v>27</v>
      </c>
      <c r="L9" s="6">
        <v>22</v>
      </c>
      <c r="M9" s="6">
        <v>20</v>
      </c>
      <c r="N9" s="6">
        <v>25</v>
      </c>
      <c r="O9" s="6">
        <v>20</v>
      </c>
      <c r="P9" s="6">
        <v>54</v>
      </c>
      <c r="Q9" s="6">
        <v>43</v>
      </c>
      <c r="R9" s="6">
        <v>21</v>
      </c>
      <c r="S9" s="6">
        <v>19</v>
      </c>
      <c r="T9" s="6">
        <v>24</v>
      </c>
      <c r="U9" s="6">
        <v>4</v>
      </c>
      <c r="V9" s="6">
        <v>295</v>
      </c>
      <c r="W9" s="6">
        <v>4</v>
      </c>
      <c r="X9" s="6">
        <v>22</v>
      </c>
      <c r="Y9" s="6">
        <v>6</v>
      </c>
      <c r="Z9" s="6">
        <v>8</v>
      </c>
      <c r="AA9" s="6">
        <v>18</v>
      </c>
      <c r="AB9" s="6">
        <v>10</v>
      </c>
      <c r="AC9" s="6">
        <v>14</v>
      </c>
      <c r="AD9" s="6">
        <v>22</v>
      </c>
      <c r="AE9" s="6">
        <v>8</v>
      </c>
      <c r="AF9" s="6">
        <v>102</v>
      </c>
      <c r="AG9" s="6">
        <v>26</v>
      </c>
      <c r="AH9" s="6">
        <v>12</v>
      </c>
      <c r="AI9" s="6">
        <v>5</v>
      </c>
      <c r="AJ9" s="6">
        <v>14</v>
      </c>
      <c r="AK9" s="6">
        <v>13</v>
      </c>
      <c r="AL9" s="6">
        <v>8</v>
      </c>
      <c r="AM9" s="6">
        <v>5</v>
      </c>
      <c r="AN9" s="6">
        <v>291</v>
      </c>
      <c r="AO9" s="6">
        <v>61</v>
      </c>
      <c r="AP9" s="6">
        <v>112</v>
      </c>
      <c r="AQ9" s="6">
        <v>16</v>
      </c>
      <c r="AR9" s="6">
        <v>19</v>
      </c>
      <c r="AS9" s="6">
        <v>10</v>
      </c>
      <c r="AT9" s="6">
        <v>2</v>
      </c>
      <c r="AU9" s="6">
        <v>16</v>
      </c>
      <c r="AV9" s="6">
        <v>1</v>
      </c>
      <c r="AW9" s="6">
        <v>23</v>
      </c>
      <c r="AX9" s="6">
        <v>32</v>
      </c>
      <c r="AY9" s="6">
        <v>262</v>
      </c>
      <c r="AZ9" s="6">
        <v>141</v>
      </c>
      <c r="BA9" s="6">
        <v>121</v>
      </c>
    </row>
    <row r="10" spans="1:53" x14ac:dyDescent="0.25">
      <c r="A10" s="28"/>
      <c r="B10" s="7">
        <v>0.24</v>
      </c>
      <c r="C10" s="8">
        <v>0.26</v>
      </c>
      <c r="D10" s="8">
        <v>0.22</v>
      </c>
      <c r="E10" s="7">
        <v>0.24</v>
      </c>
      <c r="F10" s="8">
        <v>0.25</v>
      </c>
      <c r="G10" s="8">
        <v>0.25</v>
      </c>
      <c r="H10" s="8">
        <v>0.18</v>
      </c>
      <c r="I10" s="7">
        <v>0.24</v>
      </c>
      <c r="J10" s="8">
        <v>0.39</v>
      </c>
      <c r="K10" s="8">
        <v>0.21</v>
      </c>
      <c r="L10" s="8">
        <v>0.24</v>
      </c>
      <c r="M10" s="8">
        <v>0.24</v>
      </c>
      <c r="N10" s="8">
        <v>0.22</v>
      </c>
      <c r="O10" s="8">
        <v>0.21</v>
      </c>
      <c r="P10" s="8">
        <v>0.28999999999999998</v>
      </c>
      <c r="Q10" s="8">
        <v>0.24</v>
      </c>
      <c r="R10" s="8">
        <v>0.19</v>
      </c>
      <c r="S10" s="8">
        <v>0.33</v>
      </c>
      <c r="T10" s="8">
        <v>0.22</v>
      </c>
      <c r="U10" s="8">
        <v>0.1</v>
      </c>
      <c r="V10" s="7">
        <v>0.24</v>
      </c>
      <c r="W10" s="8">
        <v>0.1</v>
      </c>
      <c r="X10" s="8">
        <v>0.19</v>
      </c>
      <c r="Y10" s="8">
        <v>0.14000000000000001</v>
      </c>
      <c r="Z10" s="8">
        <v>0.13</v>
      </c>
      <c r="AA10" s="8">
        <v>0.43</v>
      </c>
      <c r="AB10" s="8">
        <v>0.19</v>
      </c>
      <c r="AC10" s="8">
        <v>0.25</v>
      </c>
      <c r="AD10" s="8">
        <v>0.31</v>
      </c>
      <c r="AE10" s="8">
        <v>0.13</v>
      </c>
      <c r="AF10" s="8">
        <v>0.28000000000000003</v>
      </c>
      <c r="AG10" s="8">
        <v>0.28000000000000003</v>
      </c>
      <c r="AH10" s="8">
        <v>0.28000000000000003</v>
      </c>
      <c r="AI10" s="8">
        <v>0.16</v>
      </c>
      <c r="AJ10" s="8">
        <v>0.24</v>
      </c>
      <c r="AK10" s="8">
        <v>0.32</v>
      </c>
      <c r="AL10" s="8">
        <v>0.25</v>
      </c>
      <c r="AM10" s="8">
        <v>0.12</v>
      </c>
      <c r="AN10" s="7">
        <v>0.24</v>
      </c>
      <c r="AO10" s="8">
        <v>0.21</v>
      </c>
      <c r="AP10" s="8">
        <v>0.25</v>
      </c>
      <c r="AQ10" s="8">
        <v>0.28999999999999998</v>
      </c>
      <c r="AR10" s="8">
        <v>0.31</v>
      </c>
      <c r="AS10" s="8">
        <v>0.28999999999999998</v>
      </c>
      <c r="AT10" s="8">
        <v>0.24</v>
      </c>
      <c r="AU10" s="8">
        <v>0.31</v>
      </c>
      <c r="AV10" s="8">
        <v>0.17</v>
      </c>
      <c r="AW10" s="8">
        <v>0.26</v>
      </c>
      <c r="AX10" s="8">
        <v>0.2</v>
      </c>
      <c r="AY10" s="7">
        <v>0.24</v>
      </c>
      <c r="AZ10" s="8">
        <v>0.25</v>
      </c>
      <c r="BA10" s="8">
        <v>0.24</v>
      </c>
    </row>
    <row r="11" spans="1:53" ht="11.4" x14ac:dyDescent="0.2">
      <c r="A11" s="28" t="s">
        <v>68</v>
      </c>
      <c r="B11" s="6">
        <v>431</v>
      </c>
      <c r="C11" s="6">
        <v>220</v>
      </c>
      <c r="D11" s="6">
        <v>211</v>
      </c>
      <c r="E11" s="6">
        <v>431</v>
      </c>
      <c r="F11" s="6">
        <v>166</v>
      </c>
      <c r="G11" s="6">
        <v>196</v>
      </c>
      <c r="H11" s="6">
        <v>69</v>
      </c>
      <c r="I11" s="6">
        <v>431</v>
      </c>
      <c r="J11" s="6">
        <v>16</v>
      </c>
      <c r="K11" s="6">
        <v>46</v>
      </c>
      <c r="L11" s="6">
        <v>36</v>
      </c>
      <c r="M11" s="6">
        <v>23</v>
      </c>
      <c r="N11" s="6">
        <v>27</v>
      </c>
      <c r="O11" s="6">
        <v>38</v>
      </c>
      <c r="P11" s="6">
        <v>55</v>
      </c>
      <c r="Q11" s="6">
        <v>66</v>
      </c>
      <c r="R11" s="6">
        <v>40</v>
      </c>
      <c r="S11" s="6">
        <v>24</v>
      </c>
      <c r="T11" s="6">
        <v>36</v>
      </c>
      <c r="U11" s="6">
        <v>24</v>
      </c>
      <c r="V11" s="6">
        <v>431</v>
      </c>
      <c r="W11" s="6">
        <v>24</v>
      </c>
      <c r="X11" s="6">
        <v>30</v>
      </c>
      <c r="Y11" s="6">
        <v>13</v>
      </c>
      <c r="Z11" s="6">
        <v>24</v>
      </c>
      <c r="AA11" s="6">
        <v>11</v>
      </c>
      <c r="AB11" s="6">
        <v>26</v>
      </c>
      <c r="AC11" s="6">
        <v>10</v>
      </c>
      <c r="AD11" s="6">
        <v>25</v>
      </c>
      <c r="AE11" s="6">
        <v>25</v>
      </c>
      <c r="AF11" s="6">
        <v>123</v>
      </c>
      <c r="AG11" s="6">
        <v>35</v>
      </c>
      <c r="AH11" s="6">
        <v>16</v>
      </c>
      <c r="AI11" s="6">
        <v>9</v>
      </c>
      <c r="AJ11" s="6">
        <v>15</v>
      </c>
      <c r="AK11" s="6">
        <v>8</v>
      </c>
      <c r="AL11" s="6">
        <v>13</v>
      </c>
      <c r="AM11" s="6">
        <v>24</v>
      </c>
      <c r="AN11" s="6">
        <v>407</v>
      </c>
      <c r="AO11" s="6">
        <v>111</v>
      </c>
      <c r="AP11" s="6">
        <v>158</v>
      </c>
      <c r="AQ11" s="6">
        <v>20</v>
      </c>
      <c r="AR11" s="6">
        <v>23</v>
      </c>
      <c r="AS11" s="6">
        <v>10</v>
      </c>
      <c r="AT11" s="6">
        <v>2</v>
      </c>
      <c r="AU11" s="6">
        <v>20</v>
      </c>
      <c r="AV11" s="6">
        <v>0</v>
      </c>
      <c r="AW11" s="6">
        <v>19</v>
      </c>
      <c r="AX11" s="6">
        <v>43</v>
      </c>
      <c r="AY11" s="6">
        <v>383</v>
      </c>
      <c r="AZ11" s="6">
        <v>204</v>
      </c>
      <c r="BA11" s="6">
        <v>179</v>
      </c>
    </row>
    <row r="12" spans="1:53" x14ac:dyDescent="0.25">
      <c r="A12" s="28"/>
      <c r="B12" s="7">
        <v>0.35</v>
      </c>
      <c r="C12" s="8">
        <v>0.34</v>
      </c>
      <c r="D12" s="8">
        <v>0.36</v>
      </c>
      <c r="E12" s="7">
        <v>0.35</v>
      </c>
      <c r="F12" s="8">
        <v>0.35</v>
      </c>
      <c r="G12" s="8">
        <v>0.34</v>
      </c>
      <c r="H12" s="8">
        <v>0.36</v>
      </c>
      <c r="I12" s="7">
        <v>0.35</v>
      </c>
      <c r="J12" s="8">
        <v>0.36</v>
      </c>
      <c r="K12" s="8">
        <v>0.36</v>
      </c>
      <c r="L12" s="8">
        <v>0.4</v>
      </c>
      <c r="M12" s="8">
        <v>0.28000000000000003</v>
      </c>
      <c r="N12" s="8">
        <v>0.24</v>
      </c>
      <c r="O12" s="8">
        <v>0.4</v>
      </c>
      <c r="P12" s="8">
        <v>0.28999999999999998</v>
      </c>
      <c r="Q12" s="8">
        <v>0.37</v>
      </c>
      <c r="R12" s="8">
        <v>0.37</v>
      </c>
      <c r="S12" s="8">
        <v>0.42</v>
      </c>
      <c r="T12" s="8">
        <v>0.33</v>
      </c>
      <c r="U12" s="8">
        <v>0.62</v>
      </c>
      <c r="V12" s="7">
        <v>0.35</v>
      </c>
      <c r="W12" s="8">
        <v>0.62</v>
      </c>
      <c r="X12" s="8">
        <v>0.26</v>
      </c>
      <c r="Y12" s="8">
        <v>0.31</v>
      </c>
      <c r="Z12" s="8">
        <v>0.4</v>
      </c>
      <c r="AA12" s="8">
        <v>0.27</v>
      </c>
      <c r="AB12" s="8">
        <v>0.49</v>
      </c>
      <c r="AC12" s="8">
        <v>0.18</v>
      </c>
      <c r="AD12" s="8">
        <v>0.34</v>
      </c>
      <c r="AE12" s="8">
        <v>0.43</v>
      </c>
      <c r="AF12" s="8">
        <v>0.34</v>
      </c>
      <c r="AG12" s="8">
        <v>0.37</v>
      </c>
      <c r="AH12" s="8">
        <v>0.39</v>
      </c>
      <c r="AI12" s="8">
        <v>0.28999999999999998</v>
      </c>
      <c r="AJ12" s="8">
        <v>0.25</v>
      </c>
      <c r="AK12" s="8">
        <v>0.19</v>
      </c>
      <c r="AL12" s="8">
        <v>0.42</v>
      </c>
      <c r="AM12" s="8">
        <v>0.6</v>
      </c>
      <c r="AN12" s="7">
        <v>0.34</v>
      </c>
      <c r="AO12" s="8">
        <v>0.39</v>
      </c>
      <c r="AP12" s="8">
        <v>0.35</v>
      </c>
      <c r="AQ12" s="8">
        <v>0.36</v>
      </c>
      <c r="AR12" s="8">
        <v>0.37</v>
      </c>
      <c r="AS12" s="8">
        <v>0.3</v>
      </c>
      <c r="AT12" s="8">
        <v>0.39</v>
      </c>
      <c r="AU12" s="8">
        <v>0.39</v>
      </c>
      <c r="AV12" s="8">
        <v>0</v>
      </c>
      <c r="AW12" s="8">
        <v>0.21</v>
      </c>
      <c r="AX12" s="8">
        <v>0.28000000000000003</v>
      </c>
      <c r="AY12" s="7">
        <v>0.35</v>
      </c>
      <c r="AZ12" s="8">
        <v>0.36</v>
      </c>
      <c r="BA12" s="8">
        <v>0.35</v>
      </c>
    </row>
    <row r="13" spans="1:53" ht="11.4" x14ac:dyDescent="0.2">
      <c r="A13" s="28" t="s">
        <v>69</v>
      </c>
      <c r="B13" s="6">
        <v>226</v>
      </c>
      <c r="C13" s="6">
        <v>108</v>
      </c>
      <c r="D13" s="6">
        <v>119</v>
      </c>
      <c r="E13" s="6">
        <v>226</v>
      </c>
      <c r="F13" s="6">
        <v>65</v>
      </c>
      <c r="G13" s="6">
        <v>104</v>
      </c>
      <c r="H13" s="6">
        <v>57</v>
      </c>
      <c r="I13" s="6">
        <v>226</v>
      </c>
      <c r="J13" s="6">
        <v>4</v>
      </c>
      <c r="K13" s="6">
        <v>28</v>
      </c>
      <c r="L13" s="6">
        <v>16</v>
      </c>
      <c r="M13" s="6">
        <v>15</v>
      </c>
      <c r="N13" s="6">
        <v>25</v>
      </c>
      <c r="O13" s="6">
        <v>18</v>
      </c>
      <c r="P13" s="6">
        <v>20</v>
      </c>
      <c r="Q13" s="6">
        <v>40</v>
      </c>
      <c r="R13" s="6">
        <v>19</v>
      </c>
      <c r="S13" s="6">
        <v>10</v>
      </c>
      <c r="T13" s="6">
        <v>27</v>
      </c>
      <c r="U13" s="6">
        <v>3</v>
      </c>
      <c r="V13" s="6">
        <v>226</v>
      </c>
      <c r="W13" s="6">
        <v>3</v>
      </c>
      <c r="X13" s="6">
        <v>28</v>
      </c>
      <c r="Y13" s="6">
        <v>15</v>
      </c>
      <c r="Z13" s="6">
        <v>7</v>
      </c>
      <c r="AA13" s="6">
        <v>9</v>
      </c>
      <c r="AB13" s="6">
        <v>14</v>
      </c>
      <c r="AC13" s="6">
        <v>12</v>
      </c>
      <c r="AD13" s="6">
        <v>14</v>
      </c>
      <c r="AE13" s="6">
        <v>11</v>
      </c>
      <c r="AF13" s="6">
        <v>53</v>
      </c>
      <c r="AG13" s="6">
        <v>19</v>
      </c>
      <c r="AH13" s="6">
        <v>5</v>
      </c>
      <c r="AI13" s="6">
        <v>8</v>
      </c>
      <c r="AJ13" s="6">
        <v>7</v>
      </c>
      <c r="AK13" s="6">
        <v>11</v>
      </c>
      <c r="AL13" s="6">
        <v>4</v>
      </c>
      <c r="AM13" s="6">
        <v>4</v>
      </c>
      <c r="AN13" s="6">
        <v>223</v>
      </c>
      <c r="AO13" s="6">
        <v>59</v>
      </c>
      <c r="AP13" s="6">
        <v>70</v>
      </c>
      <c r="AQ13" s="6">
        <v>7</v>
      </c>
      <c r="AR13" s="6">
        <v>11</v>
      </c>
      <c r="AS13" s="6">
        <v>13</v>
      </c>
      <c r="AT13" s="6">
        <v>2</v>
      </c>
      <c r="AU13" s="6">
        <v>7</v>
      </c>
      <c r="AV13" s="6">
        <v>2</v>
      </c>
      <c r="AW13" s="6">
        <v>18</v>
      </c>
      <c r="AX13" s="6">
        <v>35</v>
      </c>
      <c r="AY13" s="6">
        <v>195</v>
      </c>
      <c r="AZ13" s="6">
        <v>92</v>
      </c>
      <c r="BA13" s="6">
        <v>102</v>
      </c>
    </row>
    <row r="14" spans="1:53" x14ac:dyDescent="0.25">
      <c r="A14" s="28"/>
      <c r="B14" s="7">
        <v>0.18</v>
      </c>
      <c r="C14" s="8">
        <v>0.16</v>
      </c>
      <c r="D14" s="8">
        <v>0.2</v>
      </c>
      <c r="E14" s="7">
        <v>0.18</v>
      </c>
      <c r="F14" s="8">
        <v>0.14000000000000001</v>
      </c>
      <c r="G14" s="8">
        <v>0.18</v>
      </c>
      <c r="H14" s="8">
        <v>0.3</v>
      </c>
      <c r="I14" s="7">
        <v>0.18</v>
      </c>
      <c r="J14" s="8">
        <v>0.09</v>
      </c>
      <c r="K14" s="8">
        <v>0.21</v>
      </c>
      <c r="L14" s="8">
        <v>0.18</v>
      </c>
      <c r="M14" s="8">
        <v>0.18</v>
      </c>
      <c r="N14" s="8">
        <v>0.23</v>
      </c>
      <c r="O14" s="8">
        <v>0.2</v>
      </c>
      <c r="P14" s="8">
        <v>0.11</v>
      </c>
      <c r="Q14" s="8">
        <v>0.22</v>
      </c>
      <c r="R14" s="8">
        <v>0.17</v>
      </c>
      <c r="S14" s="8">
        <v>0.18</v>
      </c>
      <c r="T14" s="8">
        <v>0.24</v>
      </c>
      <c r="U14" s="8">
        <v>0.09</v>
      </c>
      <c r="V14" s="7">
        <v>0.18</v>
      </c>
      <c r="W14" s="8">
        <v>0.09</v>
      </c>
      <c r="X14" s="8">
        <v>0.24</v>
      </c>
      <c r="Y14" s="8">
        <v>0.35</v>
      </c>
      <c r="Z14" s="8">
        <v>0.12</v>
      </c>
      <c r="AA14" s="8">
        <v>0.2</v>
      </c>
      <c r="AB14" s="8">
        <v>0.27</v>
      </c>
      <c r="AC14" s="8">
        <v>0.22</v>
      </c>
      <c r="AD14" s="8">
        <v>0.19</v>
      </c>
      <c r="AE14" s="8">
        <v>0.18</v>
      </c>
      <c r="AF14" s="8">
        <v>0.15</v>
      </c>
      <c r="AG14" s="8">
        <v>0.21</v>
      </c>
      <c r="AH14" s="8">
        <v>0.12</v>
      </c>
      <c r="AI14" s="8">
        <v>0.26</v>
      </c>
      <c r="AJ14" s="8">
        <v>0.12</v>
      </c>
      <c r="AK14" s="8">
        <v>0.28999999999999998</v>
      </c>
      <c r="AL14" s="8">
        <v>0.12</v>
      </c>
      <c r="AM14" s="8">
        <v>0.1</v>
      </c>
      <c r="AN14" s="7">
        <v>0.19</v>
      </c>
      <c r="AO14" s="8">
        <v>0.21</v>
      </c>
      <c r="AP14" s="8">
        <v>0.16</v>
      </c>
      <c r="AQ14" s="8">
        <v>0.13</v>
      </c>
      <c r="AR14" s="8">
        <v>0.17</v>
      </c>
      <c r="AS14" s="8">
        <v>0.36</v>
      </c>
      <c r="AT14" s="8">
        <v>0.37</v>
      </c>
      <c r="AU14" s="8">
        <v>0.13</v>
      </c>
      <c r="AV14" s="8">
        <v>0.44</v>
      </c>
      <c r="AW14" s="8">
        <v>0.2</v>
      </c>
      <c r="AX14" s="8">
        <v>0.22</v>
      </c>
      <c r="AY14" s="7">
        <v>0.18</v>
      </c>
      <c r="AZ14" s="8">
        <v>0.16</v>
      </c>
      <c r="BA14" s="8">
        <v>0.2</v>
      </c>
    </row>
    <row r="15" spans="1:53" ht="11.4" x14ac:dyDescent="0.2">
      <c r="A15" s="28" t="s">
        <v>60</v>
      </c>
      <c r="B15" s="6">
        <v>151</v>
      </c>
      <c r="C15" s="6">
        <v>79</v>
      </c>
      <c r="D15" s="6">
        <v>72</v>
      </c>
      <c r="E15" s="6">
        <v>151</v>
      </c>
      <c r="F15" s="6">
        <v>56</v>
      </c>
      <c r="G15" s="6">
        <v>72</v>
      </c>
      <c r="H15" s="6">
        <v>23</v>
      </c>
      <c r="I15" s="6">
        <v>151</v>
      </c>
      <c r="J15" s="6">
        <v>5</v>
      </c>
      <c r="K15" s="6">
        <v>16</v>
      </c>
      <c r="L15" s="6">
        <v>10</v>
      </c>
      <c r="M15" s="6">
        <v>22</v>
      </c>
      <c r="N15" s="6">
        <v>17</v>
      </c>
      <c r="O15" s="6">
        <v>7</v>
      </c>
      <c r="P15" s="6">
        <v>20</v>
      </c>
      <c r="Q15" s="6">
        <v>14</v>
      </c>
      <c r="R15" s="6">
        <v>13</v>
      </c>
      <c r="S15" s="6">
        <v>2</v>
      </c>
      <c r="T15" s="6">
        <v>21</v>
      </c>
      <c r="U15" s="6">
        <v>6</v>
      </c>
      <c r="V15" s="6">
        <v>151</v>
      </c>
      <c r="W15" s="6">
        <v>6</v>
      </c>
      <c r="X15" s="6">
        <v>18</v>
      </c>
      <c r="Y15" s="6">
        <v>3</v>
      </c>
      <c r="Z15" s="6">
        <v>11</v>
      </c>
      <c r="AA15" s="6">
        <v>2</v>
      </c>
      <c r="AB15" s="6">
        <v>2</v>
      </c>
      <c r="AC15" s="6">
        <v>18</v>
      </c>
      <c r="AD15" s="6">
        <v>7</v>
      </c>
      <c r="AE15" s="6">
        <v>8</v>
      </c>
      <c r="AF15" s="6">
        <v>30</v>
      </c>
      <c r="AG15" s="6">
        <v>7</v>
      </c>
      <c r="AH15" s="6">
        <v>6</v>
      </c>
      <c r="AI15" s="6">
        <v>2</v>
      </c>
      <c r="AJ15" s="6">
        <v>20</v>
      </c>
      <c r="AK15" s="6">
        <v>1</v>
      </c>
      <c r="AL15" s="6">
        <v>4</v>
      </c>
      <c r="AM15" s="6">
        <v>5</v>
      </c>
      <c r="AN15" s="6">
        <v>145</v>
      </c>
      <c r="AO15" s="6">
        <v>22</v>
      </c>
      <c r="AP15" s="6">
        <v>48</v>
      </c>
      <c r="AQ15" s="6">
        <v>3</v>
      </c>
      <c r="AR15" s="6">
        <v>7</v>
      </c>
      <c r="AS15" s="6">
        <v>1</v>
      </c>
      <c r="AT15" s="6">
        <v>0</v>
      </c>
      <c r="AU15" s="6">
        <v>9</v>
      </c>
      <c r="AV15" s="6">
        <v>1</v>
      </c>
      <c r="AW15" s="6">
        <v>23</v>
      </c>
      <c r="AX15" s="6">
        <v>32</v>
      </c>
      <c r="AY15" s="6">
        <v>121</v>
      </c>
      <c r="AZ15" s="6">
        <v>55</v>
      </c>
      <c r="BA15" s="6">
        <v>66</v>
      </c>
    </row>
    <row r="16" spans="1:53" x14ac:dyDescent="0.25">
      <c r="A16" s="28"/>
      <c r="B16" s="7">
        <v>0.12</v>
      </c>
      <c r="C16" s="8">
        <v>0.12</v>
      </c>
      <c r="D16" s="8">
        <v>0.12</v>
      </c>
      <c r="E16" s="7">
        <v>0.12</v>
      </c>
      <c r="F16" s="8">
        <v>0.12</v>
      </c>
      <c r="G16" s="8">
        <v>0.13</v>
      </c>
      <c r="H16" s="8">
        <v>0.12</v>
      </c>
      <c r="I16" s="7">
        <v>0.12</v>
      </c>
      <c r="J16" s="8">
        <v>0.11</v>
      </c>
      <c r="K16" s="8">
        <v>0.12</v>
      </c>
      <c r="L16" s="8">
        <v>0.11</v>
      </c>
      <c r="M16" s="8">
        <v>0.27</v>
      </c>
      <c r="N16" s="8">
        <v>0.15</v>
      </c>
      <c r="O16" s="8">
        <v>7.0000000000000007E-2</v>
      </c>
      <c r="P16" s="8">
        <v>0.1</v>
      </c>
      <c r="Q16" s="8">
        <v>0.08</v>
      </c>
      <c r="R16" s="8">
        <v>0.12</v>
      </c>
      <c r="S16" s="8">
        <v>0.04</v>
      </c>
      <c r="T16" s="8">
        <v>0.19</v>
      </c>
      <c r="U16" s="8">
        <v>0.16</v>
      </c>
      <c r="V16" s="7">
        <v>0.12</v>
      </c>
      <c r="W16" s="8">
        <v>0.16</v>
      </c>
      <c r="X16" s="8">
        <v>0.15</v>
      </c>
      <c r="Y16" s="8">
        <v>7.0000000000000007E-2</v>
      </c>
      <c r="Z16" s="8">
        <v>0.18</v>
      </c>
      <c r="AA16" s="8">
        <v>0.05</v>
      </c>
      <c r="AB16" s="8">
        <v>0.04</v>
      </c>
      <c r="AC16" s="8">
        <v>0.33</v>
      </c>
      <c r="AD16" s="8">
        <v>0.1</v>
      </c>
      <c r="AE16" s="8">
        <v>0.14000000000000001</v>
      </c>
      <c r="AF16" s="8">
        <v>0.08</v>
      </c>
      <c r="AG16" s="8">
        <v>7.0000000000000007E-2</v>
      </c>
      <c r="AH16" s="8">
        <v>0.15</v>
      </c>
      <c r="AI16" s="8">
        <v>0.08</v>
      </c>
      <c r="AJ16" s="8">
        <v>0.34</v>
      </c>
      <c r="AK16" s="8">
        <v>0.02</v>
      </c>
      <c r="AL16" s="8">
        <v>0.12</v>
      </c>
      <c r="AM16" s="8">
        <v>0.12</v>
      </c>
      <c r="AN16" s="7">
        <v>0.12</v>
      </c>
      <c r="AO16" s="8">
        <v>0.08</v>
      </c>
      <c r="AP16" s="8">
        <v>0.11</v>
      </c>
      <c r="AQ16" s="8">
        <v>0.05</v>
      </c>
      <c r="AR16" s="8">
        <v>0.12</v>
      </c>
      <c r="AS16" s="8">
        <v>0.03</v>
      </c>
      <c r="AT16" s="8">
        <v>0</v>
      </c>
      <c r="AU16" s="8">
        <v>0.18</v>
      </c>
      <c r="AV16" s="8">
        <v>0.18</v>
      </c>
      <c r="AW16" s="8">
        <v>0.25</v>
      </c>
      <c r="AX16" s="8">
        <v>0.2</v>
      </c>
      <c r="AY16" s="7">
        <v>0.11</v>
      </c>
      <c r="AZ16" s="8">
        <v>0.1</v>
      </c>
      <c r="BA16" s="8">
        <v>0.13</v>
      </c>
    </row>
    <row r="18" spans="1:53" x14ac:dyDescent="0.25">
      <c r="A18" s="9" t="s">
        <v>70</v>
      </c>
      <c r="B18" s="10">
        <f t="shared" ref="B18:AG18" si="0">IFERROR(SUM(B7,B9)/B5,0)</f>
        <v>0.34521880064829824</v>
      </c>
      <c r="C18" s="10">
        <f t="shared" si="0"/>
        <v>0.37614678899082571</v>
      </c>
      <c r="D18" s="10">
        <f t="shared" si="0"/>
        <v>0.30808950086058517</v>
      </c>
      <c r="E18" s="10">
        <f t="shared" si="0"/>
        <v>0.34521880064829824</v>
      </c>
      <c r="F18" s="10">
        <f t="shared" si="0"/>
        <v>0.38723404255319149</v>
      </c>
      <c r="G18" s="10">
        <f t="shared" si="0"/>
        <v>0.34965034965034963</v>
      </c>
      <c r="H18" s="10">
        <f t="shared" si="0"/>
        <v>0.22279792746113988</v>
      </c>
      <c r="I18" s="10">
        <f t="shared" si="0"/>
        <v>0.34521880064829824</v>
      </c>
      <c r="J18" s="10">
        <f t="shared" si="0"/>
        <v>0.43181818181818182</v>
      </c>
      <c r="K18" s="10">
        <f t="shared" si="0"/>
        <v>0.31538461538461537</v>
      </c>
      <c r="L18" s="10">
        <f t="shared" si="0"/>
        <v>0.32222222222222224</v>
      </c>
      <c r="M18" s="10">
        <f t="shared" si="0"/>
        <v>0.26829268292682928</v>
      </c>
      <c r="N18" s="10">
        <f t="shared" si="0"/>
        <v>0.3783783783783784</v>
      </c>
      <c r="O18" s="10">
        <f t="shared" si="0"/>
        <v>0.32978723404255317</v>
      </c>
      <c r="P18" s="10">
        <f t="shared" si="0"/>
        <v>0.49197860962566847</v>
      </c>
      <c r="Q18" s="10">
        <f t="shared" si="0"/>
        <v>0.33149171270718231</v>
      </c>
      <c r="R18" s="10">
        <f t="shared" si="0"/>
        <v>0.34545454545454546</v>
      </c>
      <c r="S18" s="10">
        <f t="shared" si="0"/>
        <v>0.36206896551724138</v>
      </c>
      <c r="T18" s="10">
        <f t="shared" si="0"/>
        <v>0.23423423423423423</v>
      </c>
      <c r="U18" s="10">
        <f t="shared" si="0"/>
        <v>0.13157894736842105</v>
      </c>
      <c r="V18" s="10">
        <f t="shared" si="0"/>
        <v>0.34521880064829824</v>
      </c>
      <c r="W18" s="10">
        <f t="shared" si="0"/>
        <v>0.13157894736842105</v>
      </c>
      <c r="X18" s="10">
        <f t="shared" si="0"/>
        <v>0.3504273504273504</v>
      </c>
      <c r="Y18" s="10">
        <f t="shared" si="0"/>
        <v>0.2558139534883721</v>
      </c>
      <c r="Z18" s="10">
        <f t="shared" si="0"/>
        <v>0.3</v>
      </c>
      <c r="AA18" s="10">
        <f t="shared" si="0"/>
        <v>0.46511627906976744</v>
      </c>
      <c r="AB18" s="10">
        <f t="shared" si="0"/>
        <v>0.18867924528301888</v>
      </c>
      <c r="AC18" s="10">
        <f t="shared" si="0"/>
        <v>0.26315789473684209</v>
      </c>
      <c r="AD18" s="10">
        <f t="shared" si="0"/>
        <v>0.35616438356164382</v>
      </c>
      <c r="AE18" s="10">
        <f t="shared" si="0"/>
        <v>0.25423728813559321</v>
      </c>
      <c r="AF18" s="10">
        <f t="shared" si="0"/>
        <v>0.42618384401114207</v>
      </c>
      <c r="AG18" s="10">
        <f t="shared" si="0"/>
        <v>0.35483870967741937</v>
      </c>
      <c r="AH18" s="10">
        <f t="shared" ref="AH18:BA18" si="1">IFERROR(SUM(AH7,AH9)/AH5,0)</f>
        <v>0.33333333333333331</v>
      </c>
      <c r="AI18" s="10">
        <f t="shared" si="1"/>
        <v>0.35483870967741937</v>
      </c>
      <c r="AJ18" s="10">
        <f t="shared" si="1"/>
        <v>0.29310344827586204</v>
      </c>
      <c r="AK18" s="10">
        <f t="shared" si="1"/>
        <v>0.51282051282051277</v>
      </c>
      <c r="AL18" s="10">
        <f t="shared" si="1"/>
        <v>0.35483870967741937</v>
      </c>
      <c r="AM18" s="10">
        <f t="shared" si="1"/>
        <v>0.17499999999999999</v>
      </c>
      <c r="AN18" s="10">
        <f t="shared" si="1"/>
        <v>0.3511705685618729</v>
      </c>
      <c r="AO18" s="10">
        <f t="shared" si="1"/>
        <v>0.32631578947368423</v>
      </c>
      <c r="AP18" s="10">
        <f t="shared" si="1"/>
        <v>0.38752783964365256</v>
      </c>
      <c r="AQ18" s="10">
        <f t="shared" si="1"/>
        <v>0.45454545454545453</v>
      </c>
      <c r="AR18" s="10">
        <f t="shared" si="1"/>
        <v>0.33333333333333331</v>
      </c>
      <c r="AS18" s="10">
        <f t="shared" si="1"/>
        <v>0.31428571428571428</v>
      </c>
      <c r="AT18" s="10">
        <f t="shared" si="1"/>
        <v>0.33333333333333331</v>
      </c>
      <c r="AU18" s="10">
        <f t="shared" si="1"/>
        <v>0.30769230769230771</v>
      </c>
      <c r="AV18" s="10">
        <f t="shared" si="1"/>
        <v>0.5</v>
      </c>
      <c r="AW18" s="10">
        <f t="shared" si="1"/>
        <v>0.33333333333333331</v>
      </c>
      <c r="AX18" s="10">
        <f t="shared" si="1"/>
        <v>0.30128205128205127</v>
      </c>
      <c r="AY18" s="10">
        <f t="shared" si="1"/>
        <v>0.35397412199630313</v>
      </c>
      <c r="AZ18" s="10">
        <f t="shared" si="1"/>
        <v>0.38312829525483305</v>
      </c>
      <c r="BA18" s="10">
        <f t="shared" si="1"/>
        <v>0.3235867446393762</v>
      </c>
    </row>
    <row r="20" spans="1:53" x14ac:dyDescent="0.25">
      <c r="A20" s="9" t="s">
        <v>71</v>
      </c>
      <c r="B20" s="10">
        <f t="shared" ref="B20:AG20" si="2">IFERROR(SUM(B11,B13)/B5,0)</f>
        <v>0.53241491085899517</v>
      </c>
      <c r="C20" s="10">
        <f t="shared" si="2"/>
        <v>0.50152905198776754</v>
      </c>
      <c r="D20" s="10">
        <f t="shared" si="2"/>
        <v>0.56798623063683307</v>
      </c>
      <c r="E20" s="10">
        <f t="shared" si="2"/>
        <v>0.53241491085899517</v>
      </c>
      <c r="F20" s="10">
        <f t="shared" si="2"/>
        <v>0.49148936170212765</v>
      </c>
      <c r="G20" s="10">
        <f t="shared" si="2"/>
        <v>0.52447552447552448</v>
      </c>
      <c r="H20" s="10">
        <f t="shared" si="2"/>
        <v>0.65284974093264247</v>
      </c>
      <c r="I20" s="10">
        <f t="shared" si="2"/>
        <v>0.53241491085899517</v>
      </c>
      <c r="J20" s="10">
        <f t="shared" si="2"/>
        <v>0.45454545454545453</v>
      </c>
      <c r="K20" s="10">
        <f t="shared" si="2"/>
        <v>0.56923076923076921</v>
      </c>
      <c r="L20" s="10">
        <f t="shared" si="2"/>
        <v>0.57777777777777772</v>
      </c>
      <c r="M20" s="10">
        <f t="shared" si="2"/>
        <v>0.46341463414634149</v>
      </c>
      <c r="N20" s="10">
        <f t="shared" si="2"/>
        <v>0.46846846846846846</v>
      </c>
      <c r="O20" s="10">
        <f t="shared" si="2"/>
        <v>0.5957446808510638</v>
      </c>
      <c r="P20" s="10">
        <f t="shared" si="2"/>
        <v>0.40106951871657753</v>
      </c>
      <c r="Q20" s="10">
        <f t="shared" si="2"/>
        <v>0.58563535911602205</v>
      </c>
      <c r="R20" s="10">
        <f t="shared" si="2"/>
        <v>0.53636363636363638</v>
      </c>
      <c r="S20" s="10">
        <f t="shared" si="2"/>
        <v>0.58620689655172409</v>
      </c>
      <c r="T20" s="10">
        <f t="shared" si="2"/>
        <v>0.56756756756756754</v>
      </c>
      <c r="U20" s="10">
        <f t="shared" si="2"/>
        <v>0.71052631578947367</v>
      </c>
      <c r="V20" s="10">
        <f t="shared" si="2"/>
        <v>0.53241491085899517</v>
      </c>
      <c r="W20" s="10">
        <f t="shared" si="2"/>
        <v>0.71052631578947367</v>
      </c>
      <c r="X20" s="10">
        <f t="shared" si="2"/>
        <v>0.49572649572649574</v>
      </c>
      <c r="Y20" s="10">
        <f t="shared" si="2"/>
        <v>0.65116279069767447</v>
      </c>
      <c r="Z20" s="10">
        <f t="shared" si="2"/>
        <v>0.51666666666666672</v>
      </c>
      <c r="AA20" s="10">
        <f t="shared" si="2"/>
        <v>0.46511627906976744</v>
      </c>
      <c r="AB20" s="10">
        <f t="shared" si="2"/>
        <v>0.75471698113207553</v>
      </c>
      <c r="AC20" s="10">
        <f t="shared" si="2"/>
        <v>0.38596491228070173</v>
      </c>
      <c r="AD20" s="10">
        <f t="shared" si="2"/>
        <v>0.53424657534246578</v>
      </c>
      <c r="AE20" s="10">
        <f t="shared" si="2"/>
        <v>0.61016949152542377</v>
      </c>
      <c r="AF20" s="10">
        <f t="shared" si="2"/>
        <v>0.49025069637883006</v>
      </c>
      <c r="AG20" s="10">
        <f t="shared" si="2"/>
        <v>0.58064516129032262</v>
      </c>
      <c r="AH20" s="10">
        <f t="shared" ref="AH20:BA20" si="3">IFERROR(SUM(AH11,AH13)/AH5,0)</f>
        <v>0.5</v>
      </c>
      <c r="AI20" s="10">
        <f t="shared" si="3"/>
        <v>0.54838709677419351</v>
      </c>
      <c r="AJ20" s="10">
        <f t="shared" si="3"/>
        <v>0.37931034482758619</v>
      </c>
      <c r="AK20" s="10">
        <f t="shared" si="3"/>
        <v>0.48717948717948717</v>
      </c>
      <c r="AL20" s="10">
        <f t="shared" si="3"/>
        <v>0.54838709677419351</v>
      </c>
      <c r="AM20" s="10">
        <f t="shared" si="3"/>
        <v>0.7</v>
      </c>
      <c r="AN20" s="10">
        <f t="shared" si="3"/>
        <v>0.52675585284280935</v>
      </c>
      <c r="AO20" s="10">
        <f t="shared" si="3"/>
        <v>0.59649122807017541</v>
      </c>
      <c r="AP20" s="10">
        <f t="shared" si="3"/>
        <v>0.50779510022271712</v>
      </c>
      <c r="AQ20" s="10">
        <f t="shared" si="3"/>
        <v>0.49090909090909091</v>
      </c>
      <c r="AR20" s="10">
        <f t="shared" si="3"/>
        <v>0.53968253968253965</v>
      </c>
      <c r="AS20" s="10">
        <f t="shared" si="3"/>
        <v>0.65714285714285714</v>
      </c>
      <c r="AT20" s="10">
        <f t="shared" si="3"/>
        <v>0.66666666666666663</v>
      </c>
      <c r="AU20" s="10">
        <f t="shared" si="3"/>
        <v>0.51923076923076927</v>
      </c>
      <c r="AV20" s="10">
        <f t="shared" si="3"/>
        <v>0.5</v>
      </c>
      <c r="AW20" s="10">
        <f t="shared" si="3"/>
        <v>0.41111111111111109</v>
      </c>
      <c r="AX20" s="10">
        <f t="shared" si="3"/>
        <v>0.5</v>
      </c>
      <c r="AY20" s="10">
        <f t="shared" si="3"/>
        <v>0.53419593345656191</v>
      </c>
      <c r="AZ20" s="10">
        <f t="shared" si="3"/>
        <v>0.52021089630931461</v>
      </c>
      <c r="BA20" s="10">
        <f t="shared" si="3"/>
        <v>0.54775828460038989</v>
      </c>
    </row>
    <row r="22" spans="1:53" ht="13.8" x14ac:dyDescent="0.3">
      <c r="A22" s="11" t="s">
        <v>63</v>
      </c>
    </row>
  </sheetData>
  <mergeCells count="14">
    <mergeCell ref="A13:A14"/>
    <mergeCell ref="A15:A16"/>
    <mergeCell ref="AY1:BA1"/>
    <mergeCell ref="A3:BA3"/>
    <mergeCell ref="A5:A6"/>
    <mergeCell ref="A7:A8"/>
    <mergeCell ref="A9:A10"/>
    <mergeCell ref="A11:A12"/>
    <mergeCell ref="A1:A2"/>
    <mergeCell ref="B1:D1"/>
    <mergeCell ref="E1:H1"/>
    <mergeCell ref="I1:U1"/>
    <mergeCell ref="V1:AM1"/>
    <mergeCell ref="AN1:AX1"/>
  </mergeCells>
  <hyperlinks>
    <hyperlink ref="A22" location="INDEX!A1" display="Back To Index" xr:uid="{00000000-0004-0000-0300-000000000000}"/>
  </hyperlinks>
  <pageMargins left="0.7" right="0.7" top="0.75" bottom="0.75" header="0.3" footer="0.3"/>
  <pageSetup paperSize="9" fitToWidth="99" orientation="landscape" verticalDpi="0" r:id="rId1"/>
  <headerFooter>
    <oddFooter>&amp;LOpinium Research Confidential&amp;C&amp;D&amp;RPage &amp;P</oddFooter>
  </headerFooter>
  <colBreaks count="4" manualBreakCount="4">
    <brk id="8" max="1048575" man="1"/>
    <brk id="21" max="1048575" man="1"/>
    <brk id="39" max="1048575" man="1"/>
    <brk id="50"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A22"/>
  <sheetViews>
    <sheetView showGridLines="0" workbookViewId="0">
      <pane xSplit="1" ySplit="6" topLeftCell="AK7" activePane="bottomRight" state="frozen"/>
      <selection sqref="A1:A2"/>
      <selection pane="topRight" sqref="A1:A2"/>
      <selection pane="bottomLeft" sqref="A1:A2"/>
      <selection pane="bottomRight" activeCell="AQ29" sqref="AQ29"/>
    </sheetView>
  </sheetViews>
  <sheetFormatPr defaultColWidth="9" defaultRowHeight="12" x14ac:dyDescent="0.25"/>
  <cols>
    <col min="1" max="1" width="40.59765625" style="9" customWidth="1"/>
    <col min="2" max="53" width="10.59765625" style="1" customWidth="1"/>
    <col min="54" max="1000" width="7.8984375" style="1" customWidth="1"/>
    <col min="1001" max="16384" width="9" style="1"/>
  </cols>
  <sheetData>
    <row r="1" spans="1:53" ht="11.4" x14ac:dyDescent="0.2">
      <c r="A1" s="32"/>
      <c r="B1" s="29" t="s">
        <v>0</v>
      </c>
      <c r="C1" s="29"/>
      <c r="D1" s="29"/>
      <c r="E1" s="29" t="s">
        <v>1</v>
      </c>
      <c r="F1" s="29"/>
      <c r="G1" s="29"/>
      <c r="H1" s="29"/>
      <c r="I1" s="29" t="s">
        <v>2</v>
      </c>
      <c r="J1" s="29"/>
      <c r="K1" s="29"/>
      <c r="L1" s="29"/>
      <c r="M1" s="29"/>
      <c r="N1" s="29"/>
      <c r="O1" s="29"/>
      <c r="P1" s="29"/>
      <c r="Q1" s="29"/>
      <c r="R1" s="29"/>
      <c r="S1" s="29"/>
      <c r="T1" s="29"/>
      <c r="U1" s="29"/>
      <c r="V1" s="29" t="s">
        <v>3</v>
      </c>
      <c r="W1" s="29"/>
      <c r="X1" s="29"/>
      <c r="Y1" s="29"/>
      <c r="Z1" s="29"/>
      <c r="AA1" s="29"/>
      <c r="AB1" s="29"/>
      <c r="AC1" s="29"/>
      <c r="AD1" s="29"/>
      <c r="AE1" s="29"/>
      <c r="AF1" s="29"/>
      <c r="AG1" s="29"/>
      <c r="AH1" s="29"/>
      <c r="AI1" s="29"/>
      <c r="AJ1" s="29"/>
      <c r="AK1" s="29"/>
      <c r="AL1" s="29"/>
      <c r="AM1" s="29"/>
      <c r="AN1" s="29" t="s">
        <v>4</v>
      </c>
      <c r="AO1" s="29"/>
      <c r="AP1" s="29"/>
      <c r="AQ1" s="29"/>
      <c r="AR1" s="29"/>
      <c r="AS1" s="29"/>
      <c r="AT1" s="29"/>
      <c r="AU1" s="29"/>
      <c r="AV1" s="29"/>
      <c r="AW1" s="29"/>
      <c r="AX1" s="29"/>
      <c r="AY1" s="29" t="s">
        <v>5</v>
      </c>
      <c r="AZ1" s="29"/>
      <c r="BA1" s="29"/>
    </row>
    <row r="2" spans="1:53" ht="46.2" x14ac:dyDescent="0.25">
      <c r="A2" s="32"/>
      <c r="B2" s="2" t="s">
        <v>6</v>
      </c>
      <c r="C2" s="3" t="s">
        <v>7</v>
      </c>
      <c r="D2" s="3" t="s">
        <v>8</v>
      </c>
      <c r="E2" s="2" t="s">
        <v>6</v>
      </c>
      <c r="F2" s="3" t="s">
        <v>9</v>
      </c>
      <c r="G2" s="3" t="s">
        <v>10</v>
      </c>
      <c r="H2" s="3" t="s">
        <v>11</v>
      </c>
      <c r="I2" s="2" t="s">
        <v>6</v>
      </c>
      <c r="J2" s="3" t="s">
        <v>12</v>
      </c>
      <c r="K2" s="3" t="s">
        <v>13</v>
      </c>
      <c r="L2" s="3" t="s">
        <v>14</v>
      </c>
      <c r="M2" s="3" t="s">
        <v>15</v>
      </c>
      <c r="N2" s="3" t="s">
        <v>16</v>
      </c>
      <c r="O2" s="3" t="s">
        <v>17</v>
      </c>
      <c r="P2" s="3" t="s">
        <v>18</v>
      </c>
      <c r="Q2" s="3" t="s">
        <v>19</v>
      </c>
      <c r="R2" s="3" t="s">
        <v>20</v>
      </c>
      <c r="S2" s="3" t="s">
        <v>21</v>
      </c>
      <c r="T2" s="3" t="s">
        <v>22</v>
      </c>
      <c r="U2" s="3" t="s">
        <v>23</v>
      </c>
      <c r="V2" s="2" t="s">
        <v>6</v>
      </c>
      <c r="W2" s="3" t="s">
        <v>24</v>
      </c>
      <c r="X2" s="3" t="s">
        <v>25</v>
      </c>
      <c r="Y2" s="3" t="s">
        <v>26</v>
      </c>
      <c r="Z2" s="3" t="s">
        <v>27</v>
      </c>
      <c r="AA2" s="3" t="s">
        <v>28</v>
      </c>
      <c r="AB2" s="3" t="s">
        <v>29</v>
      </c>
      <c r="AC2" s="3" t="s">
        <v>30</v>
      </c>
      <c r="AD2" s="3" t="s">
        <v>31</v>
      </c>
      <c r="AE2" s="3" t="s">
        <v>32</v>
      </c>
      <c r="AF2" s="3" t="s">
        <v>18</v>
      </c>
      <c r="AG2" s="3" t="s">
        <v>33</v>
      </c>
      <c r="AH2" s="3" t="s">
        <v>34</v>
      </c>
      <c r="AI2" s="3" t="s">
        <v>35</v>
      </c>
      <c r="AJ2" s="3" t="s">
        <v>36</v>
      </c>
      <c r="AK2" s="3" t="s">
        <v>37</v>
      </c>
      <c r="AL2" s="3" t="s">
        <v>38</v>
      </c>
      <c r="AM2" s="3" t="s">
        <v>39</v>
      </c>
      <c r="AN2" s="2" t="s">
        <v>6</v>
      </c>
      <c r="AO2" s="3" t="s">
        <v>40</v>
      </c>
      <c r="AP2" s="3" t="s">
        <v>41</v>
      </c>
      <c r="AQ2" s="3" t="s">
        <v>42</v>
      </c>
      <c r="AR2" s="3" t="s">
        <v>43</v>
      </c>
      <c r="AS2" s="3" t="s">
        <v>44</v>
      </c>
      <c r="AT2" s="3" t="s">
        <v>45</v>
      </c>
      <c r="AU2" s="3" t="s">
        <v>46</v>
      </c>
      <c r="AV2" s="3" t="s">
        <v>47</v>
      </c>
      <c r="AW2" s="3" t="s">
        <v>48</v>
      </c>
      <c r="AX2" s="3" t="s">
        <v>49</v>
      </c>
      <c r="AY2" s="2" t="s">
        <v>6</v>
      </c>
      <c r="AZ2" s="3" t="s">
        <v>50</v>
      </c>
      <c r="BA2" s="3" t="s">
        <v>51</v>
      </c>
    </row>
    <row r="3" spans="1:53" ht="11.4" x14ac:dyDescent="0.2">
      <c r="A3" s="30" t="s">
        <v>75</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row>
    <row r="4" spans="1:53" ht="80.25" customHeight="1" x14ac:dyDescent="0.25">
      <c r="A4" s="4" t="s">
        <v>76</v>
      </c>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row>
    <row r="5" spans="1:53" ht="11.4" x14ac:dyDescent="0.2">
      <c r="A5" s="31" t="s">
        <v>54</v>
      </c>
      <c r="B5" s="6">
        <v>2003</v>
      </c>
      <c r="C5" s="6">
        <v>978</v>
      </c>
      <c r="D5" s="6">
        <v>1025</v>
      </c>
      <c r="E5" s="6">
        <v>2003</v>
      </c>
      <c r="F5" s="6">
        <v>571</v>
      </c>
      <c r="G5" s="6">
        <v>715</v>
      </c>
      <c r="H5" s="6">
        <v>718</v>
      </c>
      <c r="I5" s="6">
        <v>2003</v>
      </c>
      <c r="J5" s="6">
        <v>82</v>
      </c>
      <c r="K5" s="6">
        <v>220</v>
      </c>
      <c r="L5" s="6">
        <v>165</v>
      </c>
      <c r="M5" s="6">
        <v>145</v>
      </c>
      <c r="N5" s="6">
        <v>175</v>
      </c>
      <c r="O5" s="6">
        <v>186</v>
      </c>
      <c r="P5" s="6">
        <v>263</v>
      </c>
      <c r="Q5" s="6">
        <v>274</v>
      </c>
      <c r="R5" s="6">
        <v>171</v>
      </c>
      <c r="S5" s="6">
        <v>96</v>
      </c>
      <c r="T5" s="6">
        <v>169</v>
      </c>
      <c r="U5" s="6">
        <v>55</v>
      </c>
      <c r="V5" s="6">
        <v>2003</v>
      </c>
      <c r="W5" s="6">
        <v>55</v>
      </c>
      <c r="X5" s="6">
        <v>178</v>
      </c>
      <c r="Y5" s="6">
        <v>54</v>
      </c>
      <c r="Z5" s="6">
        <v>89</v>
      </c>
      <c r="AA5" s="6">
        <v>72</v>
      </c>
      <c r="AB5" s="6">
        <v>79</v>
      </c>
      <c r="AC5" s="6">
        <v>89</v>
      </c>
      <c r="AD5" s="6">
        <v>122</v>
      </c>
      <c r="AE5" s="6">
        <v>100</v>
      </c>
      <c r="AF5" s="6">
        <v>535</v>
      </c>
      <c r="AG5" s="6">
        <v>154</v>
      </c>
      <c r="AH5" s="6">
        <v>83</v>
      </c>
      <c r="AI5" s="6">
        <v>81</v>
      </c>
      <c r="AJ5" s="6">
        <v>114</v>
      </c>
      <c r="AK5" s="6">
        <v>66</v>
      </c>
      <c r="AL5" s="6">
        <v>66</v>
      </c>
      <c r="AM5" s="6">
        <v>67</v>
      </c>
      <c r="AN5" s="6">
        <v>1948</v>
      </c>
      <c r="AO5" s="6">
        <v>525</v>
      </c>
      <c r="AP5" s="6">
        <v>643</v>
      </c>
      <c r="AQ5" s="6">
        <v>88</v>
      </c>
      <c r="AR5" s="6">
        <v>119</v>
      </c>
      <c r="AS5" s="6">
        <v>55</v>
      </c>
      <c r="AT5" s="6">
        <v>9</v>
      </c>
      <c r="AU5" s="6">
        <v>70</v>
      </c>
      <c r="AV5" s="6">
        <v>11</v>
      </c>
      <c r="AW5" s="6">
        <v>139</v>
      </c>
      <c r="AX5" s="6">
        <v>289</v>
      </c>
      <c r="AY5" s="6">
        <v>1792</v>
      </c>
      <c r="AZ5" s="6">
        <v>857</v>
      </c>
      <c r="BA5" s="6">
        <v>935</v>
      </c>
    </row>
    <row r="6" spans="1:53" x14ac:dyDescent="0.25">
      <c r="A6" s="28"/>
      <c r="B6" s="7">
        <v>1</v>
      </c>
      <c r="C6" s="7">
        <v>1</v>
      </c>
      <c r="D6" s="7">
        <v>1</v>
      </c>
      <c r="E6" s="7">
        <v>1</v>
      </c>
      <c r="F6" s="7">
        <v>1</v>
      </c>
      <c r="G6" s="7">
        <v>1</v>
      </c>
      <c r="H6" s="7">
        <v>1</v>
      </c>
      <c r="I6" s="7">
        <v>1</v>
      </c>
      <c r="J6" s="7">
        <v>1</v>
      </c>
      <c r="K6" s="7">
        <v>1</v>
      </c>
      <c r="L6" s="7">
        <v>1</v>
      </c>
      <c r="M6" s="7">
        <v>1</v>
      </c>
      <c r="N6" s="7">
        <v>1</v>
      </c>
      <c r="O6" s="7">
        <v>1</v>
      </c>
      <c r="P6" s="7">
        <v>1</v>
      </c>
      <c r="Q6" s="7">
        <v>1</v>
      </c>
      <c r="R6" s="7">
        <v>1</v>
      </c>
      <c r="S6" s="7">
        <v>1</v>
      </c>
      <c r="T6" s="7">
        <v>1</v>
      </c>
      <c r="U6" s="7">
        <v>1</v>
      </c>
      <c r="V6" s="7">
        <v>1</v>
      </c>
      <c r="W6" s="7">
        <v>1</v>
      </c>
      <c r="X6" s="7">
        <v>1</v>
      </c>
      <c r="Y6" s="7">
        <v>1</v>
      </c>
      <c r="Z6" s="7">
        <v>1</v>
      </c>
      <c r="AA6" s="7">
        <v>1</v>
      </c>
      <c r="AB6" s="7">
        <v>1</v>
      </c>
      <c r="AC6" s="7">
        <v>1</v>
      </c>
      <c r="AD6" s="7">
        <v>1</v>
      </c>
      <c r="AE6" s="7">
        <v>1</v>
      </c>
      <c r="AF6" s="7">
        <v>1</v>
      </c>
      <c r="AG6" s="7">
        <v>1</v>
      </c>
      <c r="AH6" s="7">
        <v>1</v>
      </c>
      <c r="AI6" s="7">
        <v>1</v>
      </c>
      <c r="AJ6" s="7">
        <v>1</v>
      </c>
      <c r="AK6" s="7">
        <v>1</v>
      </c>
      <c r="AL6" s="7">
        <v>1</v>
      </c>
      <c r="AM6" s="7">
        <v>1</v>
      </c>
      <c r="AN6" s="7">
        <v>1</v>
      </c>
      <c r="AO6" s="7">
        <v>1</v>
      </c>
      <c r="AP6" s="7">
        <v>1</v>
      </c>
      <c r="AQ6" s="7">
        <v>1</v>
      </c>
      <c r="AR6" s="7">
        <v>1</v>
      </c>
      <c r="AS6" s="7">
        <v>1</v>
      </c>
      <c r="AT6" s="7">
        <v>1</v>
      </c>
      <c r="AU6" s="7">
        <v>1</v>
      </c>
      <c r="AV6" s="7">
        <v>1</v>
      </c>
      <c r="AW6" s="7">
        <v>1</v>
      </c>
      <c r="AX6" s="7">
        <v>1</v>
      </c>
      <c r="AY6" s="7">
        <v>1</v>
      </c>
      <c r="AZ6" s="7">
        <v>1</v>
      </c>
      <c r="BA6" s="7">
        <v>1</v>
      </c>
    </row>
    <row r="7" spans="1:53" ht="11.4" x14ac:dyDescent="0.2">
      <c r="A7" s="28" t="s">
        <v>77</v>
      </c>
      <c r="B7" s="6">
        <v>156</v>
      </c>
      <c r="C7" s="6">
        <v>83</v>
      </c>
      <c r="D7" s="6">
        <v>73</v>
      </c>
      <c r="E7" s="6">
        <v>156</v>
      </c>
      <c r="F7" s="6">
        <v>80</v>
      </c>
      <c r="G7" s="6">
        <v>48</v>
      </c>
      <c r="H7" s="6">
        <v>28</v>
      </c>
      <c r="I7" s="6">
        <v>156</v>
      </c>
      <c r="J7" s="6">
        <v>12</v>
      </c>
      <c r="K7" s="6">
        <v>21</v>
      </c>
      <c r="L7" s="6">
        <v>13</v>
      </c>
      <c r="M7" s="6">
        <v>9</v>
      </c>
      <c r="N7" s="6">
        <v>19</v>
      </c>
      <c r="O7" s="6">
        <v>15</v>
      </c>
      <c r="P7" s="6">
        <v>29</v>
      </c>
      <c r="Q7" s="6">
        <v>15</v>
      </c>
      <c r="R7" s="6">
        <v>6</v>
      </c>
      <c r="S7" s="6">
        <v>6</v>
      </c>
      <c r="T7" s="6">
        <v>5</v>
      </c>
      <c r="U7" s="6">
        <v>5</v>
      </c>
      <c r="V7" s="6">
        <v>156</v>
      </c>
      <c r="W7" s="6">
        <v>5</v>
      </c>
      <c r="X7" s="6">
        <v>22</v>
      </c>
      <c r="Y7" s="6">
        <v>0</v>
      </c>
      <c r="Z7" s="6">
        <v>3</v>
      </c>
      <c r="AA7" s="6">
        <v>5</v>
      </c>
      <c r="AB7" s="6">
        <v>0</v>
      </c>
      <c r="AC7" s="6">
        <v>5</v>
      </c>
      <c r="AD7" s="6">
        <v>18</v>
      </c>
      <c r="AE7" s="6">
        <v>11</v>
      </c>
      <c r="AF7" s="6">
        <v>51</v>
      </c>
      <c r="AG7" s="6">
        <v>10</v>
      </c>
      <c r="AH7" s="6">
        <v>5</v>
      </c>
      <c r="AI7" s="6">
        <v>6</v>
      </c>
      <c r="AJ7" s="6">
        <v>6</v>
      </c>
      <c r="AK7" s="6">
        <v>4</v>
      </c>
      <c r="AL7" s="6">
        <v>2</v>
      </c>
      <c r="AM7" s="6">
        <v>3</v>
      </c>
      <c r="AN7" s="6">
        <v>151</v>
      </c>
      <c r="AO7" s="6">
        <v>54</v>
      </c>
      <c r="AP7" s="6">
        <v>61</v>
      </c>
      <c r="AQ7" s="6">
        <v>8</v>
      </c>
      <c r="AR7" s="6">
        <v>4</v>
      </c>
      <c r="AS7" s="6">
        <v>3</v>
      </c>
      <c r="AT7" s="6">
        <v>0</v>
      </c>
      <c r="AU7" s="6">
        <v>0</v>
      </c>
      <c r="AV7" s="6">
        <v>3</v>
      </c>
      <c r="AW7" s="6">
        <v>9</v>
      </c>
      <c r="AX7" s="6">
        <v>10</v>
      </c>
      <c r="AY7" s="6">
        <v>138</v>
      </c>
      <c r="AZ7" s="6">
        <v>80</v>
      </c>
      <c r="BA7" s="6">
        <v>58</v>
      </c>
    </row>
    <row r="8" spans="1:53" x14ac:dyDescent="0.25">
      <c r="A8" s="28"/>
      <c r="B8" s="7">
        <v>0.08</v>
      </c>
      <c r="C8" s="8">
        <v>0.08</v>
      </c>
      <c r="D8" s="8">
        <v>7.0000000000000007E-2</v>
      </c>
      <c r="E8" s="7">
        <v>0.08</v>
      </c>
      <c r="F8" s="8">
        <v>0.14000000000000001</v>
      </c>
      <c r="G8" s="8">
        <v>7.0000000000000007E-2</v>
      </c>
      <c r="H8" s="8">
        <v>0.04</v>
      </c>
      <c r="I8" s="7">
        <v>0.08</v>
      </c>
      <c r="J8" s="8">
        <v>0.14000000000000001</v>
      </c>
      <c r="K8" s="8">
        <v>0.1</v>
      </c>
      <c r="L8" s="8">
        <v>0.08</v>
      </c>
      <c r="M8" s="8">
        <v>0.06</v>
      </c>
      <c r="N8" s="8">
        <v>0.11</v>
      </c>
      <c r="O8" s="8">
        <v>0.08</v>
      </c>
      <c r="P8" s="8">
        <v>0.11</v>
      </c>
      <c r="Q8" s="8">
        <v>0.05</v>
      </c>
      <c r="R8" s="8">
        <v>0.04</v>
      </c>
      <c r="S8" s="8">
        <v>0.06</v>
      </c>
      <c r="T8" s="8">
        <v>0.03</v>
      </c>
      <c r="U8" s="8">
        <v>0.09</v>
      </c>
      <c r="V8" s="7">
        <v>0.08</v>
      </c>
      <c r="W8" s="8">
        <v>0.09</v>
      </c>
      <c r="X8" s="8">
        <v>0.12</v>
      </c>
      <c r="Y8" s="8">
        <v>0</v>
      </c>
      <c r="Z8" s="8">
        <v>0.03</v>
      </c>
      <c r="AA8" s="8">
        <v>0.08</v>
      </c>
      <c r="AB8" s="8">
        <v>0</v>
      </c>
      <c r="AC8" s="8">
        <v>0.06</v>
      </c>
      <c r="AD8" s="8">
        <v>0.15</v>
      </c>
      <c r="AE8" s="8">
        <v>0.11</v>
      </c>
      <c r="AF8" s="8">
        <v>0.09</v>
      </c>
      <c r="AG8" s="8">
        <v>0.06</v>
      </c>
      <c r="AH8" s="8">
        <v>0.06</v>
      </c>
      <c r="AI8" s="8">
        <v>7.0000000000000007E-2</v>
      </c>
      <c r="AJ8" s="8">
        <v>0.05</v>
      </c>
      <c r="AK8" s="8">
        <v>0.06</v>
      </c>
      <c r="AL8" s="8">
        <v>0.03</v>
      </c>
      <c r="AM8" s="8">
        <v>0.05</v>
      </c>
      <c r="AN8" s="7">
        <v>0.08</v>
      </c>
      <c r="AO8" s="8">
        <v>0.1</v>
      </c>
      <c r="AP8" s="8">
        <v>0.1</v>
      </c>
      <c r="AQ8" s="8">
        <v>0.09</v>
      </c>
      <c r="AR8" s="8">
        <v>0.03</v>
      </c>
      <c r="AS8" s="8">
        <v>0.06</v>
      </c>
      <c r="AT8" s="8">
        <v>0</v>
      </c>
      <c r="AU8" s="8">
        <v>0</v>
      </c>
      <c r="AV8" s="8">
        <v>0.24</v>
      </c>
      <c r="AW8" s="8">
        <v>0.06</v>
      </c>
      <c r="AX8" s="8">
        <v>0.04</v>
      </c>
      <c r="AY8" s="7">
        <v>0.08</v>
      </c>
      <c r="AZ8" s="8">
        <v>0.09</v>
      </c>
      <c r="BA8" s="8">
        <v>0.06</v>
      </c>
    </row>
    <row r="9" spans="1:53" ht="11.4" x14ac:dyDescent="0.2">
      <c r="A9" s="28" t="s">
        <v>78</v>
      </c>
      <c r="B9" s="6">
        <v>170</v>
      </c>
      <c r="C9" s="6">
        <v>94</v>
      </c>
      <c r="D9" s="6">
        <v>76</v>
      </c>
      <c r="E9" s="6">
        <v>170</v>
      </c>
      <c r="F9" s="6">
        <v>60</v>
      </c>
      <c r="G9" s="6">
        <v>58</v>
      </c>
      <c r="H9" s="6">
        <v>52</v>
      </c>
      <c r="I9" s="6">
        <v>170</v>
      </c>
      <c r="J9" s="6">
        <v>9</v>
      </c>
      <c r="K9" s="6">
        <v>19</v>
      </c>
      <c r="L9" s="6">
        <v>8</v>
      </c>
      <c r="M9" s="6">
        <v>9</v>
      </c>
      <c r="N9" s="6">
        <v>14</v>
      </c>
      <c r="O9" s="6">
        <v>8</v>
      </c>
      <c r="P9" s="6">
        <v>26</v>
      </c>
      <c r="Q9" s="6">
        <v>26</v>
      </c>
      <c r="R9" s="6">
        <v>19</v>
      </c>
      <c r="S9" s="6">
        <v>12</v>
      </c>
      <c r="T9" s="6">
        <v>13</v>
      </c>
      <c r="U9" s="6">
        <v>6</v>
      </c>
      <c r="V9" s="6">
        <v>170</v>
      </c>
      <c r="W9" s="6">
        <v>6</v>
      </c>
      <c r="X9" s="6">
        <v>15</v>
      </c>
      <c r="Y9" s="6">
        <v>5</v>
      </c>
      <c r="Z9" s="6">
        <v>9</v>
      </c>
      <c r="AA9" s="6">
        <v>8</v>
      </c>
      <c r="AB9" s="6">
        <v>6</v>
      </c>
      <c r="AC9" s="6">
        <v>7</v>
      </c>
      <c r="AD9" s="6">
        <v>7</v>
      </c>
      <c r="AE9" s="6">
        <v>13</v>
      </c>
      <c r="AF9" s="6">
        <v>48</v>
      </c>
      <c r="AG9" s="6">
        <v>11</v>
      </c>
      <c r="AH9" s="6">
        <v>9</v>
      </c>
      <c r="AI9" s="6">
        <v>3</v>
      </c>
      <c r="AJ9" s="6">
        <v>5</v>
      </c>
      <c r="AK9" s="6">
        <v>6</v>
      </c>
      <c r="AL9" s="6">
        <v>3</v>
      </c>
      <c r="AM9" s="6">
        <v>9</v>
      </c>
      <c r="AN9" s="6">
        <v>164</v>
      </c>
      <c r="AO9" s="6">
        <v>60</v>
      </c>
      <c r="AP9" s="6">
        <v>45</v>
      </c>
      <c r="AQ9" s="6">
        <v>11</v>
      </c>
      <c r="AR9" s="6">
        <v>8</v>
      </c>
      <c r="AS9" s="6">
        <v>3</v>
      </c>
      <c r="AT9" s="6">
        <v>0</v>
      </c>
      <c r="AU9" s="6">
        <v>3</v>
      </c>
      <c r="AV9" s="6">
        <v>0</v>
      </c>
      <c r="AW9" s="6">
        <v>4</v>
      </c>
      <c r="AX9" s="6">
        <v>30</v>
      </c>
      <c r="AY9" s="6">
        <v>150</v>
      </c>
      <c r="AZ9" s="6">
        <v>64</v>
      </c>
      <c r="BA9" s="6">
        <v>85</v>
      </c>
    </row>
    <row r="10" spans="1:53" x14ac:dyDescent="0.25">
      <c r="A10" s="28"/>
      <c r="B10" s="7">
        <v>0.08</v>
      </c>
      <c r="C10" s="8">
        <v>0.1</v>
      </c>
      <c r="D10" s="8">
        <v>7.0000000000000007E-2</v>
      </c>
      <c r="E10" s="7">
        <v>0.08</v>
      </c>
      <c r="F10" s="8">
        <v>0.11</v>
      </c>
      <c r="G10" s="8">
        <v>0.08</v>
      </c>
      <c r="H10" s="8">
        <v>7.0000000000000007E-2</v>
      </c>
      <c r="I10" s="7">
        <v>0.08</v>
      </c>
      <c r="J10" s="8">
        <v>0.1</v>
      </c>
      <c r="K10" s="8">
        <v>0.09</v>
      </c>
      <c r="L10" s="8">
        <v>0.05</v>
      </c>
      <c r="M10" s="8">
        <v>0.06</v>
      </c>
      <c r="N10" s="8">
        <v>0.08</v>
      </c>
      <c r="O10" s="8">
        <v>0.04</v>
      </c>
      <c r="P10" s="8">
        <v>0.1</v>
      </c>
      <c r="Q10" s="8">
        <v>0.09</v>
      </c>
      <c r="R10" s="8">
        <v>0.11</v>
      </c>
      <c r="S10" s="8">
        <v>0.12</v>
      </c>
      <c r="T10" s="8">
        <v>0.08</v>
      </c>
      <c r="U10" s="8">
        <v>0.11</v>
      </c>
      <c r="V10" s="7">
        <v>0.08</v>
      </c>
      <c r="W10" s="8">
        <v>0.11</v>
      </c>
      <c r="X10" s="8">
        <v>0.08</v>
      </c>
      <c r="Y10" s="8">
        <v>0.1</v>
      </c>
      <c r="Z10" s="8">
        <v>0.11</v>
      </c>
      <c r="AA10" s="8">
        <v>0.12</v>
      </c>
      <c r="AB10" s="8">
        <v>0.08</v>
      </c>
      <c r="AC10" s="8">
        <v>0.08</v>
      </c>
      <c r="AD10" s="8">
        <v>0.06</v>
      </c>
      <c r="AE10" s="8">
        <v>0.13</v>
      </c>
      <c r="AF10" s="8">
        <v>0.09</v>
      </c>
      <c r="AG10" s="8">
        <v>7.0000000000000007E-2</v>
      </c>
      <c r="AH10" s="8">
        <v>0.11</v>
      </c>
      <c r="AI10" s="8">
        <v>0.03</v>
      </c>
      <c r="AJ10" s="8">
        <v>0.04</v>
      </c>
      <c r="AK10" s="8">
        <v>0.09</v>
      </c>
      <c r="AL10" s="8">
        <v>0.04</v>
      </c>
      <c r="AM10" s="8">
        <v>0.13</v>
      </c>
      <c r="AN10" s="7">
        <v>0.08</v>
      </c>
      <c r="AO10" s="8">
        <v>0.11</v>
      </c>
      <c r="AP10" s="8">
        <v>7.0000000000000007E-2</v>
      </c>
      <c r="AQ10" s="8">
        <v>0.12</v>
      </c>
      <c r="AR10" s="8">
        <v>7.0000000000000007E-2</v>
      </c>
      <c r="AS10" s="8">
        <v>0.05</v>
      </c>
      <c r="AT10" s="8">
        <v>0</v>
      </c>
      <c r="AU10" s="8">
        <v>0.04</v>
      </c>
      <c r="AV10" s="8">
        <v>0</v>
      </c>
      <c r="AW10" s="8">
        <v>0.03</v>
      </c>
      <c r="AX10" s="8">
        <v>0.11</v>
      </c>
      <c r="AY10" s="7">
        <v>0.08</v>
      </c>
      <c r="AZ10" s="8">
        <v>7.0000000000000007E-2</v>
      </c>
      <c r="BA10" s="8">
        <v>0.09</v>
      </c>
    </row>
    <row r="11" spans="1:53" ht="11.4" x14ac:dyDescent="0.2">
      <c r="A11" s="28" t="s">
        <v>78</v>
      </c>
      <c r="B11" s="6">
        <v>595</v>
      </c>
      <c r="C11" s="6">
        <v>267</v>
      </c>
      <c r="D11" s="6">
        <v>328</v>
      </c>
      <c r="E11" s="6">
        <v>595</v>
      </c>
      <c r="F11" s="6">
        <v>168</v>
      </c>
      <c r="G11" s="6">
        <v>211</v>
      </c>
      <c r="H11" s="6">
        <v>216</v>
      </c>
      <c r="I11" s="6">
        <v>595</v>
      </c>
      <c r="J11" s="6">
        <v>19</v>
      </c>
      <c r="K11" s="6">
        <v>73</v>
      </c>
      <c r="L11" s="6">
        <v>45</v>
      </c>
      <c r="M11" s="6">
        <v>48</v>
      </c>
      <c r="N11" s="6">
        <v>59</v>
      </c>
      <c r="O11" s="6">
        <v>60</v>
      </c>
      <c r="P11" s="6">
        <v>83</v>
      </c>
      <c r="Q11" s="6">
        <v>72</v>
      </c>
      <c r="R11" s="6">
        <v>48</v>
      </c>
      <c r="S11" s="6">
        <v>26</v>
      </c>
      <c r="T11" s="6">
        <v>43</v>
      </c>
      <c r="U11" s="6">
        <v>18</v>
      </c>
      <c r="V11" s="6">
        <v>595</v>
      </c>
      <c r="W11" s="6">
        <v>18</v>
      </c>
      <c r="X11" s="6">
        <v>58</v>
      </c>
      <c r="Y11" s="6">
        <v>6</v>
      </c>
      <c r="Z11" s="6">
        <v>26</v>
      </c>
      <c r="AA11" s="6">
        <v>22</v>
      </c>
      <c r="AB11" s="6">
        <v>19</v>
      </c>
      <c r="AC11" s="6">
        <v>23</v>
      </c>
      <c r="AD11" s="6">
        <v>29</v>
      </c>
      <c r="AE11" s="6">
        <v>20</v>
      </c>
      <c r="AF11" s="6">
        <v>167</v>
      </c>
      <c r="AG11" s="6">
        <v>59</v>
      </c>
      <c r="AH11" s="6">
        <v>26</v>
      </c>
      <c r="AI11" s="6">
        <v>27</v>
      </c>
      <c r="AJ11" s="6">
        <v>36</v>
      </c>
      <c r="AK11" s="6">
        <v>19</v>
      </c>
      <c r="AL11" s="6">
        <v>21</v>
      </c>
      <c r="AM11" s="6">
        <v>16</v>
      </c>
      <c r="AN11" s="6">
        <v>576</v>
      </c>
      <c r="AO11" s="6">
        <v>164</v>
      </c>
      <c r="AP11" s="6">
        <v>196</v>
      </c>
      <c r="AQ11" s="6">
        <v>22</v>
      </c>
      <c r="AR11" s="6">
        <v>29</v>
      </c>
      <c r="AS11" s="6">
        <v>12</v>
      </c>
      <c r="AT11" s="6">
        <v>1</v>
      </c>
      <c r="AU11" s="6">
        <v>19</v>
      </c>
      <c r="AV11" s="6">
        <v>2</v>
      </c>
      <c r="AW11" s="6">
        <v>40</v>
      </c>
      <c r="AX11" s="6">
        <v>91</v>
      </c>
      <c r="AY11" s="6">
        <v>536</v>
      </c>
      <c r="AZ11" s="6">
        <v>246</v>
      </c>
      <c r="BA11" s="6">
        <v>289</v>
      </c>
    </row>
    <row r="12" spans="1:53" x14ac:dyDescent="0.25">
      <c r="A12" s="28"/>
      <c r="B12" s="7">
        <v>0.3</v>
      </c>
      <c r="C12" s="8">
        <v>0.27</v>
      </c>
      <c r="D12" s="8">
        <v>0.32</v>
      </c>
      <c r="E12" s="7">
        <v>0.3</v>
      </c>
      <c r="F12" s="8">
        <v>0.28999999999999998</v>
      </c>
      <c r="G12" s="8">
        <v>0.28999999999999998</v>
      </c>
      <c r="H12" s="8">
        <v>0.3</v>
      </c>
      <c r="I12" s="7">
        <v>0.3</v>
      </c>
      <c r="J12" s="8">
        <v>0.23</v>
      </c>
      <c r="K12" s="8">
        <v>0.33</v>
      </c>
      <c r="L12" s="8">
        <v>0.27</v>
      </c>
      <c r="M12" s="8">
        <v>0.33</v>
      </c>
      <c r="N12" s="8">
        <v>0.34</v>
      </c>
      <c r="O12" s="8">
        <v>0.32</v>
      </c>
      <c r="P12" s="8">
        <v>0.32</v>
      </c>
      <c r="Q12" s="8">
        <v>0.26</v>
      </c>
      <c r="R12" s="8">
        <v>0.28000000000000003</v>
      </c>
      <c r="S12" s="8">
        <v>0.27</v>
      </c>
      <c r="T12" s="8">
        <v>0.25</v>
      </c>
      <c r="U12" s="8">
        <v>0.33</v>
      </c>
      <c r="V12" s="7">
        <v>0.3</v>
      </c>
      <c r="W12" s="8">
        <v>0.33</v>
      </c>
      <c r="X12" s="8">
        <v>0.33</v>
      </c>
      <c r="Y12" s="8">
        <v>0.11</v>
      </c>
      <c r="Z12" s="8">
        <v>0.28999999999999998</v>
      </c>
      <c r="AA12" s="8">
        <v>0.3</v>
      </c>
      <c r="AB12" s="8">
        <v>0.24</v>
      </c>
      <c r="AC12" s="8">
        <v>0.26</v>
      </c>
      <c r="AD12" s="8">
        <v>0.24</v>
      </c>
      <c r="AE12" s="8">
        <v>0.2</v>
      </c>
      <c r="AF12" s="8">
        <v>0.31</v>
      </c>
      <c r="AG12" s="8">
        <v>0.38</v>
      </c>
      <c r="AH12" s="8">
        <v>0.31</v>
      </c>
      <c r="AI12" s="8">
        <v>0.34</v>
      </c>
      <c r="AJ12" s="8">
        <v>0.31</v>
      </c>
      <c r="AK12" s="8">
        <v>0.28999999999999998</v>
      </c>
      <c r="AL12" s="8">
        <v>0.32</v>
      </c>
      <c r="AM12" s="8">
        <v>0.25</v>
      </c>
      <c r="AN12" s="7">
        <v>0.3</v>
      </c>
      <c r="AO12" s="8">
        <v>0.31</v>
      </c>
      <c r="AP12" s="8">
        <v>0.3</v>
      </c>
      <c r="AQ12" s="8">
        <v>0.25</v>
      </c>
      <c r="AR12" s="8">
        <v>0.25</v>
      </c>
      <c r="AS12" s="8">
        <v>0.22</v>
      </c>
      <c r="AT12" s="8">
        <v>0.13</v>
      </c>
      <c r="AU12" s="8">
        <v>0.27</v>
      </c>
      <c r="AV12" s="8">
        <v>0.16</v>
      </c>
      <c r="AW12" s="8">
        <v>0.28999999999999998</v>
      </c>
      <c r="AX12" s="8">
        <v>0.32</v>
      </c>
      <c r="AY12" s="7">
        <v>0.3</v>
      </c>
      <c r="AZ12" s="8">
        <v>0.28999999999999998</v>
      </c>
      <c r="BA12" s="8">
        <v>0.31</v>
      </c>
    </row>
    <row r="13" spans="1:53" ht="11.4" x14ac:dyDescent="0.2">
      <c r="A13" s="28" t="s">
        <v>78</v>
      </c>
      <c r="B13" s="6">
        <v>394</v>
      </c>
      <c r="C13" s="6">
        <v>199</v>
      </c>
      <c r="D13" s="6">
        <v>195</v>
      </c>
      <c r="E13" s="6">
        <v>394</v>
      </c>
      <c r="F13" s="6">
        <v>94</v>
      </c>
      <c r="G13" s="6">
        <v>131</v>
      </c>
      <c r="H13" s="6">
        <v>170</v>
      </c>
      <c r="I13" s="6">
        <v>394</v>
      </c>
      <c r="J13" s="6">
        <v>12</v>
      </c>
      <c r="K13" s="6">
        <v>36</v>
      </c>
      <c r="L13" s="6">
        <v>39</v>
      </c>
      <c r="M13" s="6">
        <v>25</v>
      </c>
      <c r="N13" s="6">
        <v>28</v>
      </c>
      <c r="O13" s="6">
        <v>44</v>
      </c>
      <c r="P13" s="6">
        <v>46</v>
      </c>
      <c r="Q13" s="6">
        <v>67</v>
      </c>
      <c r="R13" s="6">
        <v>25</v>
      </c>
      <c r="S13" s="6">
        <v>20</v>
      </c>
      <c r="T13" s="6">
        <v>43</v>
      </c>
      <c r="U13" s="6">
        <v>9</v>
      </c>
      <c r="V13" s="6">
        <v>394</v>
      </c>
      <c r="W13" s="6">
        <v>9</v>
      </c>
      <c r="X13" s="6">
        <v>28</v>
      </c>
      <c r="Y13" s="6">
        <v>15</v>
      </c>
      <c r="Z13" s="6">
        <v>11</v>
      </c>
      <c r="AA13" s="6">
        <v>12</v>
      </c>
      <c r="AB13" s="6">
        <v>23</v>
      </c>
      <c r="AC13" s="6">
        <v>20</v>
      </c>
      <c r="AD13" s="6">
        <v>24</v>
      </c>
      <c r="AE13" s="6">
        <v>18</v>
      </c>
      <c r="AF13" s="6">
        <v>108</v>
      </c>
      <c r="AG13" s="6">
        <v>29</v>
      </c>
      <c r="AH13" s="6">
        <v>13</v>
      </c>
      <c r="AI13" s="6">
        <v>20</v>
      </c>
      <c r="AJ13" s="6">
        <v>21</v>
      </c>
      <c r="AK13" s="6">
        <v>12</v>
      </c>
      <c r="AL13" s="6">
        <v>16</v>
      </c>
      <c r="AM13" s="6">
        <v>17</v>
      </c>
      <c r="AN13" s="6">
        <v>385</v>
      </c>
      <c r="AO13" s="6">
        <v>111</v>
      </c>
      <c r="AP13" s="6">
        <v>112</v>
      </c>
      <c r="AQ13" s="6">
        <v>19</v>
      </c>
      <c r="AR13" s="6">
        <v>27</v>
      </c>
      <c r="AS13" s="6">
        <v>19</v>
      </c>
      <c r="AT13" s="6">
        <v>2</v>
      </c>
      <c r="AU13" s="6">
        <v>17</v>
      </c>
      <c r="AV13" s="6">
        <v>2</v>
      </c>
      <c r="AW13" s="6">
        <v>23</v>
      </c>
      <c r="AX13" s="6">
        <v>54</v>
      </c>
      <c r="AY13" s="6">
        <v>346</v>
      </c>
      <c r="AZ13" s="6">
        <v>163</v>
      </c>
      <c r="BA13" s="6">
        <v>183</v>
      </c>
    </row>
    <row r="14" spans="1:53" x14ac:dyDescent="0.25">
      <c r="A14" s="28"/>
      <c r="B14" s="7">
        <v>0.2</v>
      </c>
      <c r="C14" s="8">
        <v>0.2</v>
      </c>
      <c r="D14" s="8">
        <v>0.19</v>
      </c>
      <c r="E14" s="7">
        <v>0.2</v>
      </c>
      <c r="F14" s="8">
        <v>0.16</v>
      </c>
      <c r="G14" s="8">
        <v>0.18</v>
      </c>
      <c r="H14" s="8">
        <v>0.24</v>
      </c>
      <c r="I14" s="7">
        <v>0.2</v>
      </c>
      <c r="J14" s="8">
        <v>0.14000000000000001</v>
      </c>
      <c r="K14" s="8">
        <v>0.17</v>
      </c>
      <c r="L14" s="8">
        <v>0.24</v>
      </c>
      <c r="M14" s="8">
        <v>0.17</v>
      </c>
      <c r="N14" s="8">
        <v>0.16</v>
      </c>
      <c r="O14" s="8">
        <v>0.23</v>
      </c>
      <c r="P14" s="8">
        <v>0.17</v>
      </c>
      <c r="Q14" s="8">
        <v>0.25</v>
      </c>
      <c r="R14" s="8">
        <v>0.14000000000000001</v>
      </c>
      <c r="S14" s="8">
        <v>0.21</v>
      </c>
      <c r="T14" s="8">
        <v>0.25</v>
      </c>
      <c r="U14" s="8">
        <v>0.17</v>
      </c>
      <c r="V14" s="7">
        <v>0.2</v>
      </c>
      <c r="W14" s="8">
        <v>0.17</v>
      </c>
      <c r="X14" s="8">
        <v>0.16</v>
      </c>
      <c r="Y14" s="8">
        <v>0.27</v>
      </c>
      <c r="Z14" s="8">
        <v>0.13</v>
      </c>
      <c r="AA14" s="8">
        <v>0.17</v>
      </c>
      <c r="AB14" s="8">
        <v>0.28999999999999998</v>
      </c>
      <c r="AC14" s="8">
        <v>0.22</v>
      </c>
      <c r="AD14" s="8">
        <v>0.2</v>
      </c>
      <c r="AE14" s="8">
        <v>0.18</v>
      </c>
      <c r="AF14" s="8">
        <v>0.2</v>
      </c>
      <c r="AG14" s="8">
        <v>0.19</v>
      </c>
      <c r="AH14" s="8">
        <v>0.15</v>
      </c>
      <c r="AI14" s="8">
        <v>0.25</v>
      </c>
      <c r="AJ14" s="8">
        <v>0.18</v>
      </c>
      <c r="AK14" s="8">
        <v>0.18</v>
      </c>
      <c r="AL14" s="8">
        <v>0.24</v>
      </c>
      <c r="AM14" s="8">
        <v>0.25</v>
      </c>
      <c r="AN14" s="7">
        <v>0.2</v>
      </c>
      <c r="AO14" s="8">
        <v>0.21</v>
      </c>
      <c r="AP14" s="8">
        <v>0.17</v>
      </c>
      <c r="AQ14" s="8">
        <v>0.22</v>
      </c>
      <c r="AR14" s="8">
        <v>0.22</v>
      </c>
      <c r="AS14" s="8">
        <v>0.34</v>
      </c>
      <c r="AT14" s="8">
        <v>0.18</v>
      </c>
      <c r="AU14" s="8">
        <v>0.25</v>
      </c>
      <c r="AV14" s="8">
        <v>0.17</v>
      </c>
      <c r="AW14" s="8">
        <v>0.17</v>
      </c>
      <c r="AX14" s="8">
        <v>0.19</v>
      </c>
      <c r="AY14" s="7">
        <v>0.19</v>
      </c>
      <c r="AZ14" s="8">
        <v>0.19</v>
      </c>
      <c r="BA14" s="8">
        <v>0.2</v>
      </c>
    </row>
    <row r="15" spans="1:53" ht="11.4" x14ac:dyDescent="0.2">
      <c r="A15" s="28" t="s">
        <v>79</v>
      </c>
      <c r="B15" s="6">
        <v>688</v>
      </c>
      <c r="C15" s="6">
        <v>335</v>
      </c>
      <c r="D15" s="6">
        <v>353</v>
      </c>
      <c r="E15" s="6">
        <v>688</v>
      </c>
      <c r="F15" s="6">
        <v>169</v>
      </c>
      <c r="G15" s="6">
        <v>267</v>
      </c>
      <c r="H15" s="6">
        <v>252</v>
      </c>
      <c r="I15" s="6">
        <v>688</v>
      </c>
      <c r="J15" s="6">
        <v>31</v>
      </c>
      <c r="K15" s="6">
        <v>70</v>
      </c>
      <c r="L15" s="6">
        <v>60</v>
      </c>
      <c r="M15" s="6">
        <v>53</v>
      </c>
      <c r="N15" s="6">
        <v>55</v>
      </c>
      <c r="O15" s="6">
        <v>59</v>
      </c>
      <c r="P15" s="6">
        <v>78</v>
      </c>
      <c r="Q15" s="6">
        <v>94</v>
      </c>
      <c r="R15" s="6">
        <v>73</v>
      </c>
      <c r="S15" s="6">
        <v>32</v>
      </c>
      <c r="T15" s="6">
        <v>65</v>
      </c>
      <c r="U15" s="6">
        <v>16</v>
      </c>
      <c r="V15" s="6">
        <v>688</v>
      </c>
      <c r="W15" s="6">
        <v>16</v>
      </c>
      <c r="X15" s="6">
        <v>55</v>
      </c>
      <c r="Y15" s="6">
        <v>28</v>
      </c>
      <c r="Z15" s="6">
        <v>39</v>
      </c>
      <c r="AA15" s="6">
        <v>24</v>
      </c>
      <c r="AB15" s="6">
        <v>30</v>
      </c>
      <c r="AC15" s="6">
        <v>35</v>
      </c>
      <c r="AD15" s="6">
        <v>43</v>
      </c>
      <c r="AE15" s="6">
        <v>37</v>
      </c>
      <c r="AF15" s="6">
        <v>162</v>
      </c>
      <c r="AG15" s="6">
        <v>45</v>
      </c>
      <c r="AH15" s="6">
        <v>30</v>
      </c>
      <c r="AI15" s="6">
        <v>26</v>
      </c>
      <c r="AJ15" s="6">
        <v>47</v>
      </c>
      <c r="AK15" s="6">
        <v>25</v>
      </c>
      <c r="AL15" s="6">
        <v>24</v>
      </c>
      <c r="AM15" s="6">
        <v>22</v>
      </c>
      <c r="AN15" s="6">
        <v>671</v>
      </c>
      <c r="AO15" s="6">
        <v>137</v>
      </c>
      <c r="AP15" s="6">
        <v>229</v>
      </c>
      <c r="AQ15" s="6">
        <v>28</v>
      </c>
      <c r="AR15" s="6">
        <v>52</v>
      </c>
      <c r="AS15" s="6">
        <v>18</v>
      </c>
      <c r="AT15" s="6">
        <v>6</v>
      </c>
      <c r="AU15" s="6">
        <v>32</v>
      </c>
      <c r="AV15" s="6">
        <v>5</v>
      </c>
      <c r="AW15" s="6">
        <v>63</v>
      </c>
      <c r="AX15" s="6">
        <v>103</v>
      </c>
      <c r="AY15" s="6">
        <v>622</v>
      </c>
      <c r="AZ15" s="6">
        <v>303</v>
      </c>
      <c r="BA15" s="6">
        <v>320</v>
      </c>
    </row>
    <row r="16" spans="1:53" x14ac:dyDescent="0.25">
      <c r="A16" s="28"/>
      <c r="B16" s="7">
        <v>0.34</v>
      </c>
      <c r="C16" s="8">
        <v>0.34</v>
      </c>
      <c r="D16" s="8">
        <v>0.34</v>
      </c>
      <c r="E16" s="7">
        <v>0.34</v>
      </c>
      <c r="F16" s="8">
        <v>0.3</v>
      </c>
      <c r="G16" s="8">
        <v>0.37</v>
      </c>
      <c r="H16" s="8">
        <v>0.35</v>
      </c>
      <c r="I16" s="7">
        <v>0.34</v>
      </c>
      <c r="J16" s="8">
        <v>0.38</v>
      </c>
      <c r="K16" s="8">
        <v>0.32</v>
      </c>
      <c r="L16" s="8">
        <v>0.36</v>
      </c>
      <c r="M16" s="8">
        <v>0.37</v>
      </c>
      <c r="N16" s="8">
        <v>0.32</v>
      </c>
      <c r="O16" s="8">
        <v>0.32</v>
      </c>
      <c r="P16" s="8">
        <v>0.3</v>
      </c>
      <c r="Q16" s="8">
        <v>0.34</v>
      </c>
      <c r="R16" s="8">
        <v>0.42</v>
      </c>
      <c r="S16" s="8">
        <v>0.33</v>
      </c>
      <c r="T16" s="8">
        <v>0.39</v>
      </c>
      <c r="U16" s="8">
        <v>0.3</v>
      </c>
      <c r="V16" s="7">
        <v>0.34</v>
      </c>
      <c r="W16" s="8">
        <v>0.3</v>
      </c>
      <c r="X16" s="8">
        <v>0.31</v>
      </c>
      <c r="Y16" s="8">
        <v>0.51</v>
      </c>
      <c r="Z16" s="8">
        <v>0.44</v>
      </c>
      <c r="AA16" s="8">
        <v>0.34</v>
      </c>
      <c r="AB16" s="8">
        <v>0.38</v>
      </c>
      <c r="AC16" s="8">
        <v>0.39</v>
      </c>
      <c r="AD16" s="8">
        <v>0.35</v>
      </c>
      <c r="AE16" s="8">
        <v>0.37</v>
      </c>
      <c r="AF16" s="8">
        <v>0.3</v>
      </c>
      <c r="AG16" s="8">
        <v>0.3</v>
      </c>
      <c r="AH16" s="8">
        <v>0.36</v>
      </c>
      <c r="AI16" s="8">
        <v>0.31</v>
      </c>
      <c r="AJ16" s="8">
        <v>0.41</v>
      </c>
      <c r="AK16" s="8">
        <v>0.38</v>
      </c>
      <c r="AL16" s="8">
        <v>0.36</v>
      </c>
      <c r="AM16" s="8">
        <v>0.33</v>
      </c>
      <c r="AN16" s="7">
        <v>0.34</v>
      </c>
      <c r="AO16" s="8">
        <v>0.26</v>
      </c>
      <c r="AP16" s="8">
        <v>0.36</v>
      </c>
      <c r="AQ16" s="8">
        <v>0.32</v>
      </c>
      <c r="AR16" s="8">
        <v>0.43</v>
      </c>
      <c r="AS16" s="8">
        <v>0.32</v>
      </c>
      <c r="AT16" s="8">
        <v>0.69</v>
      </c>
      <c r="AU16" s="8">
        <v>0.45</v>
      </c>
      <c r="AV16" s="8">
        <v>0.43</v>
      </c>
      <c r="AW16" s="8">
        <v>0.45</v>
      </c>
      <c r="AX16" s="8">
        <v>0.36</v>
      </c>
      <c r="AY16" s="7">
        <v>0.35</v>
      </c>
      <c r="AZ16" s="8">
        <v>0.35</v>
      </c>
      <c r="BA16" s="8">
        <v>0.34</v>
      </c>
    </row>
    <row r="18" spans="1:53" x14ac:dyDescent="0.25">
      <c r="A18" s="9" t="s">
        <v>135</v>
      </c>
      <c r="B18" s="10">
        <f t="shared" ref="B18:AG18" si="0">IFERROR(SUM(B7,B9)/B5,0)</f>
        <v>0.16275586620069896</v>
      </c>
      <c r="C18" s="10">
        <f t="shared" si="0"/>
        <v>0.18098159509202455</v>
      </c>
      <c r="D18" s="10">
        <f t="shared" si="0"/>
        <v>0.14536585365853658</v>
      </c>
      <c r="E18" s="10">
        <f t="shared" si="0"/>
        <v>0.16275586620069896</v>
      </c>
      <c r="F18" s="10">
        <f t="shared" si="0"/>
        <v>0.24518388791593695</v>
      </c>
      <c r="G18" s="10">
        <f t="shared" si="0"/>
        <v>0.14825174825174825</v>
      </c>
      <c r="H18" s="10">
        <f t="shared" si="0"/>
        <v>0.11142061281337047</v>
      </c>
      <c r="I18" s="10">
        <f t="shared" si="0"/>
        <v>0.16275586620069896</v>
      </c>
      <c r="J18" s="10">
        <f t="shared" si="0"/>
        <v>0.25609756097560976</v>
      </c>
      <c r="K18" s="10">
        <f t="shared" si="0"/>
        <v>0.18181818181818182</v>
      </c>
      <c r="L18" s="10">
        <f t="shared" si="0"/>
        <v>0.12727272727272726</v>
      </c>
      <c r="M18" s="10">
        <f t="shared" si="0"/>
        <v>0.12413793103448276</v>
      </c>
      <c r="N18" s="10">
        <f t="shared" si="0"/>
        <v>0.18857142857142858</v>
      </c>
      <c r="O18" s="10">
        <f t="shared" si="0"/>
        <v>0.12365591397849462</v>
      </c>
      <c r="P18" s="10">
        <f t="shared" si="0"/>
        <v>0.20912547528517111</v>
      </c>
      <c r="Q18" s="10">
        <f t="shared" si="0"/>
        <v>0.14963503649635038</v>
      </c>
      <c r="R18" s="10">
        <f t="shared" si="0"/>
        <v>0.14619883040935672</v>
      </c>
      <c r="S18" s="10">
        <f t="shared" si="0"/>
        <v>0.1875</v>
      </c>
      <c r="T18" s="10">
        <f t="shared" si="0"/>
        <v>0.10650887573964497</v>
      </c>
      <c r="U18" s="10">
        <f t="shared" si="0"/>
        <v>0.2</v>
      </c>
      <c r="V18" s="10">
        <f t="shared" si="0"/>
        <v>0.16275586620069896</v>
      </c>
      <c r="W18" s="10">
        <f t="shared" si="0"/>
        <v>0.2</v>
      </c>
      <c r="X18" s="10">
        <f t="shared" si="0"/>
        <v>0.20786516853932585</v>
      </c>
      <c r="Y18" s="10">
        <f t="shared" si="0"/>
        <v>9.2592592592592587E-2</v>
      </c>
      <c r="Z18" s="10">
        <f t="shared" si="0"/>
        <v>0.1348314606741573</v>
      </c>
      <c r="AA18" s="10">
        <f t="shared" si="0"/>
        <v>0.18055555555555555</v>
      </c>
      <c r="AB18" s="10">
        <f t="shared" si="0"/>
        <v>7.5949367088607597E-2</v>
      </c>
      <c r="AC18" s="10">
        <f t="shared" si="0"/>
        <v>0.1348314606741573</v>
      </c>
      <c r="AD18" s="10">
        <f t="shared" si="0"/>
        <v>0.20491803278688525</v>
      </c>
      <c r="AE18" s="10">
        <f t="shared" si="0"/>
        <v>0.24</v>
      </c>
      <c r="AF18" s="10">
        <f t="shared" si="0"/>
        <v>0.18504672897196262</v>
      </c>
      <c r="AG18" s="10">
        <f t="shared" si="0"/>
        <v>0.13636363636363635</v>
      </c>
      <c r="AH18" s="10">
        <f t="shared" ref="AH18:BA18" si="1">IFERROR(SUM(AH7,AH9)/AH5,0)</f>
        <v>0.16867469879518071</v>
      </c>
      <c r="AI18" s="10">
        <f t="shared" si="1"/>
        <v>0.1111111111111111</v>
      </c>
      <c r="AJ18" s="10">
        <f t="shared" si="1"/>
        <v>9.6491228070175433E-2</v>
      </c>
      <c r="AK18" s="10">
        <f t="shared" si="1"/>
        <v>0.15151515151515152</v>
      </c>
      <c r="AL18" s="10">
        <f t="shared" si="1"/>
        <v>7.575757575757576E-2</v>
      </c>
      <c r="AM18" s="10">
        <f t="shared" si="1"/>
        <v>0.17910447761194029</v>
      </c>
      <c r="AN18" s="10">
        <f t="shared" si="1"/>
        <v>0.16170431211498973</v>
      </c>
      <c r="AO18" s="10">
        <f t="shared" si="1"/>
        <v>0.21714285714285714</v>
      </c>
      <c r="AP18" s="10">
        <f t="shared" si="1"/>
        <v>0.16485225505443235</v>
      </c>
      <c r="AQ18" s="10">
        <f t="shared" si="1"/>
        <v>0.21590909090909091</v>
      </c>
      <c r="AR18" s="10">
        <f t="shared" si="1"/>
        <v>0.10084033613445378</v>
      </c>
      <c r="AS18" s="10">
        <f t="shared" si="1"/>
        <v>0.10909090909090909</v>
      </c>
      <c r="AT18" s="10">
        <f t="shared" si="1"/>
        <v>0</v>
      </c>
      <c r="AU18" s="10">
        <f t="shared" si="1"/>
        <v>4.2857142857142858E-2</v>
      </c>
      <c r="AV18" s="10">
        <f t="shared" si="1"/>
        <v>0.27272727272727271</v>
      </c>
      <c r="AW18" s="10">
        <f t="shared" si="1"/>
        <v>9.3525179856115109E-2</v>
      </c>
      <c r="AX18" s="10">
        <f t="shared" si="1"/>
        <v>0.13840830449826991</v>
      </c>
      <c r="AY18" s="10">
        <f t="shared" si="1"/>
        <v>0.16071428571428573</v>
      </c>
      <c r="AZ18" s="10">
        <f t="shared" si="1"/>
        <v>0.16802800466744458</v>
      </c>
      <c r="BA18" s="10">
        <f t="shared" si="1"/>
        <v>0.15294117647058825</v>
      </c>
    </row>
    <row r="20" spans="1:53" x14ac:dyDescent="0.25">
      <c r="A20" s="9" t="s">
        <v>134</v>
      </c>
      <c r="B20" s="10">
        <f>IFERROR(SUM(B13,B15)/B5,0)</f>
        <v>0.54018971542685967</v>
      </c>
      <c r="C20" s="10">
        <f t="shared" ref="C20:BA20" si="2">IFERROR(SUM(C13,C15)/C5,0)</f>
        <v>0.54601226993865026</v>
      </c>
      <c r="D20" s="10">
        <f t="shared" si="2"/>
        <v>0.53463414634146345</v>
      </c>
      <c r="E20" s="10">
        <f t="shared" si="2"/>
        <v>0.54018971542685967</v>
      </c>
      <c r="F20" s="10">
        <f t="shared" si="2"/>
        <v>0.46059544658493873</v>
      </c>
      <c r="G20" s="10">
        <f t="shared" si="2"/>
        <v>0.55664335664335662</v>
      </c>
      <c r="H20" s="10">
        <f t="shared" si="2"/>
        <v>0.58774373259052926</v>
      </c>
      <c r="I20" s="10">
        <f t="shared" si="2"/>
        <v>0.54018971542685967</v>
      </c>
      <c r="J20" s="10">
        <f t="shared" si="2"/>
        <v>0.52439024390243905</v>
      </c>
      <c r="K20" s="10">
        <f t="shared" si="2"/>
        <v>0.48181818181818181</v>
      </c>
      <c r="L20" s="10">
        <f t="shared" si="2"/>
        <v>0.6</v>
      </c>
      <c r="M20" s="10">
        <f t="shared" si="2"/>
        <v>0.53793103448275859</v>
      </c>
      <c r="N20" s="10">
        <f t="shared" si="2"/>
        <v>0.47428571428571431</v>
      </c>
      <c r="O20" s="10">
        <f t="shared" si="2"/>
        <v>0.55376344086021501</v>
      </c>
      <c r="P20" s="10">
        <f t="shared" si="2"/>
        <v>0.47148288973384028</v>
      </c>
      <c r="Q20" s="10">
        <f t="shared" si="2"/>
        <v>0.58759124087591241</v>
      </c>
      <c r="R20" s="10">
        <f t="shared" si="2"/>
        <v>0.57309941520467833</v>
      </c>
      <c r="S20" s="10">
        <f t="shared" si="2"/>
        <v>0.54166666666666663</v>
      </c>
      <c r="T20" s="10">
        <f t="shared" si="2"/>
        <v>0.63905325443786987</v>
      </c>
      <c r="U20" s="10">
        <f t="shared" si="2"/>
        <v>0.45454545454545453</v>
      </c>
      <c r="V20" s="10">
        <f t="shared" si="2"/>
        <v>0.54018971542685967</v>
      </c>
      <c r="W20" s="10">
        <f t="shared" si="2"/>
        <v>0.45454545454545453</v>
      </c>
      <c r="X20" s="10">
        <f t="shared" si="2"/>
        <v>0.46629213483146065</v>
      </c>
      <c r="Y20" s="10">
        <f t="shared" si="2"/>
        <v>0.79629629629629628</v>
      </c>
      <c r="Z20" s="10">
        <f t="shared" si="2"/>
        <v>0.5617977528089888</v>
      </c>
      <c r="AA20" s="10">
        <f t="shared" si="2"/>
        <v>0.5</v>
      </c>
      <c r="AB20" s="10">
        <f t="shared" si="2"/>
        <v>0.67088607594936711</v>
      </c>
      <c r="AC20" s="10">
        <f t="shared" si="2"/>
        <v>0.6179775280898876</v>
      </c>
      <c r="AD20" s="10">
        <f t="shared" si="2"/>
        <v>0.54918032786885251</v>
      </c>
      <c r="AE20" s="10">
        <f t="shared" si="2"/>
        <v>0.55000000000000004</v>
      </c>
      <c r="AF20" s="10">
        <f t="shared" si="2"/>
        <v>0.50467289719626163</v>
      </c>
      <c r="AG20" s="10">
        <f t="shared" si="2"/>
        <v>0.48051948051948051</v>
      </c>
      <c r="AH20" s="10">
        <f t="shared" si="2"/>
        <v>0.51807228915662651</v>
      </c>
      <c r="AI20" s="10">
        <f t="shared" si="2"/>
        <v>0.5679012345679012</v>
      </c>
      <c r="AJ20" s="10">
        <f t="shared" si="2"/>
        <v>0.59649122807017541</v>
      </c>
      <c r="AK20" s="10">
        <f t="shared" si="2"/>
        <v>0.56060606060606055</v>
      </c>
      <c r="AL20" s="10">
        <f t="shared" si="2"/>
        <v>0.60606060606060608</v>
      </c>
      <c r="AM20" s="10">
        <f t="shared" si="2"/>
        <v>0.58208955223880599</v>
      </c>
      <c r="AN20" s="10">
        <f t="shared" si="2"/>
        <v>0.5420944558521561</v>
      </c>
      <c r="AO20" s="10">
        <f t="shared" si="2"/>
        <v>0.4723809523809524</v>
      </c>
      <c r="AP20" s="10">
        <f t="shared" si="2"/>
        <v>0.53032659409020222</v>
      </c>
      <c r="AQ20" s="10">
        <f t="shared" si="2"/>
        <v>0.53409090909090906</v>
      </c>
      <c r="AR20" s="10">
        <f t="shared" si="2"/>
        <v>0.66386554621848737</v>
      </c>
      <c r="AS20" s="10">
        <f t="shared" si="2"/>
        <v>0.67272727272727273</v>
      </c>
      <c r="AT20" s="10">
        <f t="shared" si="2"/>
        <v>0.88888888888888884</v>
      </c>
      <c r="AU20" s="10">
        <f t="shared" si="2"/>
        <v>0.7</v>
      </c>
      <c r="AV20" s="10">
        <f t="shared" si="2"/>
        <v>0.63636363636363635</v>
      </c>
      <c r="AW20" s="10">
        <f t="shared" si="2"/>
        <v>0.61870503597122306</v>
      </c>
      <c r="AX20" s="10">
        <f t="shared" si="2"/>
        <v>0.54325259515570934</v>
      </c>
      <c r="AY20" s="10">
        <f t="shared" si="2"/>
        <v>0.5401785714285714</v>
      </c>
      <c r="AZ20" s="10">
        <f t="shared" si="2"/>
        <v>0.54375729288214703</v>
      </c>
      <c r="BA20" s="10">
        <f t="shared" si="2"/>
        <v>0.53796791443850267</v>
      </c>
    </row>
    <row r="22" spans="1:53" ht="13.8" x14ac:dyDescent="0.3">
      <c r="A22" s="11" t="s">
        <v>63</v>
      </c>
    </row>
  </sheetData>
  <mergeCells count="14">
    <mergeCell ref="A13:A14"/>
    <mergeCell ref="A15:A16"/>
    <mergeCell ref="AY1:BA1"/>
    <mergeCell ref="A3:BA3"/>
    <mergeCell ref="A5:A6"/>
    <mergeCell ref="A7:A8"/>
    <mergeCell ref="A9:A10"/>
    <mergeCell ref="A11:A12"/>
    <mergeCell ref="A1:A2"/>
    <mergeCell ref="B1:D1"/>
    <mergeCell ref="E1:H1"/>
    <mergeCell ref="I1:U1"/>
    <mergeCell ref="V1:AM1"/>
    <mergeCell ref="AN1:AX1"/>
  </mergeCells>
  <hyperlinks>
    <hyperlink ref="A22" location="INDEX!A1" display="Back To Index" xr:uid="{00000000-0004-0000-0400-000000000000}"/>
  </hyperlinks>
  <pageMargins left="0.7" right="0.7" top="0.75" bottom="0.75" header="0.3" footer="0.3"/>
  <pageSetup paperSize="9" fitToWidth="99" orientation="landscape" verticalDpi="0" r:id="rId1"/>
  <headerFooter>
    <oddFooter>&amp;LOpinium Research Confidential&amp;C&amp;D&amp;RPage &amp;P</oddFooter>
  </headerFooter>
  <colBreaks count="4" manualBreakCount="4">
    <brk id="8" max="1048575" man="1"/>
    <brk id="21" max="1048575" man="1"/>
    <brk id="39" max="1048575" man="1"/>
    <brk id="5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24"/>
  <sheetViews>
    <sheetView showGridLines="0" workbookViewId="0">
      <pane xSplit="1" ySplit="6" topLeftCell="B7" activePane="bottomRight" state="frozen"/>
      <selection sqref="A1:A2"/>
      <selection pane="topRight" sqref="A1:A2"/>
      <selection pane="bottomLeft" sqref="A1:A2"/>
      <selection pane="bottomRight" activeCell="H32" sqref="H32"/>
    </sheetView>
  </sheetViews>
  <sheetFormatPr defaultColWidth="9" defaultRowHeight="12" x14ac:dyDescent="0.25"/>
  <cols>
    <col min="1" max="1" width="40.59765625" style="9" customWidth="1"/>
    <col min="2" max="4" width="10.59765625" style="1" customWidth="1"/>
    <col min="5" max="16384" width="9" style="1"/>
  </cols>
  <sheetData>
    <row r="1" spans="1:4" ht="11.4" x14ac:dyDescent="0.2">
      <c r="A1" s="33"/>
    </row>
    <row r="2" spans="1:4" ht="68.400000000000006" x14ac:dyDescent="0.2">
      <c r="A2" s="33"/>
      <c r="B2" s="3" t="s">
        <v>80</v>
      </c>
      <c r="C2" s="3" t="s">
        <v>81</v>
      </c>
      <c r="D2" s="3" t="s">
        <v>82</v>
      </c>
    </row>
    <row r="3" spans="1:4" ht="11.4" x14ac:dyDescent="0.2">
      <c r="A3" s="30" t="s">
        <v>83</v>
      </c>
      <c r="B3" s="30"/>
      <c r="C3" s="30"/>
      <c r="D3" s="30"/>
    </row>
    <row r="4" spans="1:4" ht="55.5" customHeight="1" x14ac:dyDescent="0.25">
      <c r="A4" s="4" t="s">
        <v>84</v>
      </c>
      <c r="B4" s="5"/>
      <c r="C4" s="5"/>
      <c r="D4" s="5"/>
    </row>
    <row r="5" spans="1:4" ht="11.4" x14ac:dyDescent="0.2">
      <c r="A5" s="31" t="s">
        <v>54</v>
      </c>
      <c r="B5" s="6">
        <v>2003</v>
      </c>
      <c r="C5" s="6">
        <v>2003</v>
      </c>
      <c r="D5" s="6">
        <v>2003</v>
      </c>
    </row>
    <row r="6" spans="1:4" x14ac:dyDescent="0.25">
      <c r="A6" s="28"/>
      <c r="B6" s="7">
        <v>1</v>
      </c>
      <c r="C6" s="7">
        <v>1</v>
      </c>
      <c r="D6" s="7">
        <v>1</v>
      </c>
    </row>
    <row r="7" spans="1:4" ht="11.4" x14ac:dyDescent="0.2">
      <c r="A7" s="28" t="s">
        <v>85</v>
      </c>
      <c r="B7" s="6">
        <v>336</v>
      </c>
      <c r="C7" s="6">
        <v>337</v>
      </c>
      <c r="D7" s="6">
        <v>54</v>
      </c>
    </row>
    <row r="8" spans="1:4" x14ac:dyDescent="0.25">
      <c r="A8" s="28"/>
      <c r="B8" s="7">
        <v>0.17</v>
      </c>
      <c r="C8" s="7">
        <v>0.17</v>
      </c>
      <c r="D8" s="7">
        <v>0.03</v>
      </c>
    </row>
    <row r="9" spans="1:4" ht="11.4" x14ac:dyDescent="0.2">
      <c r="A9" s="28" t="s">
        <v>86</v>
      </c>
      <c r="B9" s="6">
        <v>864</v>
      </c>
      <c r="C9" s="6">
        <v>812</v>
      </c>
      <c r="D9" s="6">
        <v>168</v>
      </c>
    </row>
    <row r="10" spans="1:4" x14ac:dyDescent="0.25">
      <c r="A10" s="28"/>
      <c r="B10" s="7">
        <v>0.43</v>
      </c>
      <c r="C10" s="7">
        <v>0.41</v>
      </c>
      <c r="D10" s="7">
        <v>0.08</v>
      </c>
    </row>
    <row r="11" spans="1:4" ht="11.4" x14ac:dyDescent="0.2">
      <c r="A11" s="28" t="s">
        <v>87</v>
      </c>
      <c r="B11" s="6">
        <v>355</v>
      </c>
      <c r="C11" s="6">
        <v>376</v>
      </c>
      <c r="D11" s="6">
        <v>313</v>
      </c>
    </row>
    <row r="12" spans="1:4" x14ac:dyDescent="0.25">
      <c r="A12" s="28"/>
      <c r="B12" s="7">
        <v>0.18</v>
      </c>
      <c r="C12" s="7">
        <v>0.19</v>
      </c>
      <c r="D12" s="7">
        <v>0.16</v>
      </c>
    </row>
    <row r="13" spans="1:4" ht="11.4" x14ac:dyDescent="0.2">
      <c r="A13" s="28" t="s">
        <v>88</v>
      </c>
      <c r="B13" s="6">
        <v>211</v>
      </c>
      <c r="C13" s="6">
        <v>223</v>
      </c>
      <c r="D13" s="6">
        <v>439</v>
      </c>
    </row>
    <row r="14" spans="1:4" x14ac:dyDescent="0.25">
      <c r="A14" s="28"/>
      <c r="B14" s="7">
        <v>0.11</v>
      </c>
      <c r="C14" s="7">
        <v>0.11</v>
      </c>
      <c r="D14" s="7">
        <v>0.22</v>
      </c>
    </row>
    <row r="15" spans="1:4" ht="11.4" x14ac:dyDescent="0.2">
      <c r="A15" s="28" t="s">
        <v>89</v>
      </c>
      <c r="B15" s="6">
        <v>160</v>
      </c>
      <c r="C15" s="6">
        <v>172</v>
      </c>
      <c r="D15" s="6">
        <v>946</v>
      </c>
    </row>
    <row r="16" spans="1:4" x14ac:dyDescent="0.25">
      <c r="A16" s="28"/>
      <c r="B16" s="7">
        <v>0.08</v>
      </c>
      <c r="C16" s="7">
        <v>0.09</v>
      </c>
      <c r="D16" s="7">
        <v>0.47</v>
      </c>
    </row>
    <row r="17" spans="1:4" ht="11.4" x14ac:dyDescent="0.2">
      <c r="A17" s="28" t="s">
        <v>60</v>
      </c>
      <c r="B17" s="6">
        <v>78</v>
      </c>
      <c r="C17" s="6">
        <v>83</v>
      </c>
      <c r="D17" s="6">
        <v>84</v>
      </c>
    </row>
    <row r="18" spans="1:4" x14ac:dyDescent="0.25">
      <c r="A18" s="28"/>
      <c r="B18" s="7">
        <v>0.04</v>
      </c>
      <c r="C18" s="7">
        <v>0.04</v>
      </c>
      <c r="D18" s="7">
        <v>0.04</v>
      </c>
    </row>
    <row r="20" spans="1:4" x14ac:dyDescent="0.25">
      <c r="A20" s="9" t="s">
        <v>90</v>
      </c>
      <c r="B20" s="10">
        <f>IFERROR(SUM(B7,B9)/B5,0)</f>
        <v>0.59910134797803294</v>
      </c>
      <c r="C20" s="10">
        <f>IFERROR(SUM(C7,C9)/C5,0)</f>
        <v>0.5736395406889665</v>
      </c>
      <c r="D20" s="10">
        <f>IFERROR(SUM(D7,D9)/D5,0)</f>
        <v>0.1108337493759361</v>
      </c>
    </row>
    <row r="22" spans="1:4" x14ac:dyDescent="0.25">
      <c r="A22" s="9" t="s">
        <v>91</v>
      </c>
      <c r="B22" s="10">
        <f>IFERROR(SUM(B13,B15)/B5,0)</f>
        <v>0.18522216674987518</v>
      </c>
      <c r="C22" s="10">
        <f>IFERROR(SUM(C13,C15)/C5,0)</f>
        <v>0.19720419370943584</v>
      </c>
      <c r="D22" s="10">
        <f>IFERROR(SUM(D13,D15)/D5,0)</f>
        <v>0.69146280579131303</v>
      </c>
    </row>
    <row r="24" spans="1:4" ht="13.8" x14ac:dyDescent="0.3">
      <c r="A24" s="11" t="s">
        <v>63</v>
      </c>
    </row>
  </sheetData>
  <mergeCells count="9">
    <mergeCell ref="A13:A14"/>
    <mergeCell ref="A15:A16"/>
    <mergeCell ref="A17:A18"/>
    <mergeCell ref="A1:A2"/>
    <mergeCell ref="A3:D3"/>
    <mergeCell ref="A5:A6"/>
    <mergeCell ref="A7:A8"/>
    <mergeCell ref="A9:A10"/>
    <mergeCell ref="A11:A12"/>
  </mergeCells>
  <hyperlinks>
    <hyperlink ref="A24" location="INDEX!A1" display="Back To Index" xr:uid="{00000000-0004-0000-0500-000000000000}"/>
  </hyperlinks>
  <pageMargins left="0.7" right="0.7" top="0.75" bottom="0.75" header="0.3" footer="0.3"/>
  <pageSetup paperSize="9" fitToWidth="99" orientation="landscape" verticalDpi="0" r:id="rId1"/>
  <headerFooter>
    <oddFooter>&amp;LOpinium Research Confidential&amp;C&amp;D&amp;RPage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A24"/>
  <sheetViews>
    <sheetView showGridLines="0" workbookViewId="0">
      <pane xSplit="1" ySplit="6" topLeftCell="B7" activePane="bottomRight" state="frozen"/>
      <selection sqref="A1:A2"/>
      <selection pane="topRight" sqref="A1:A2"/>
      <selection pane="bottomLeft" sqref="A1:A2"/>
      <selection pane="bottomRight" activeCell="AV33" sqref="AV33"/>
    </sheetView>
  </sheetViews>
  <sheetFormatPr defaultColWidth="9" defaultRowHeight="12" x14ac:dyDescent="0.25"/>
  <cols>
    <col min="1" max="1" width="40.59765625" style="9" customWidth="1"/>
    <col min="2" max="53" width="10.59765625" style="1" customWidth="1"/>
    <col min="54" max="1000" width="7.8984375" style="1" customWidth="1"/>
    <col min="1001" max="16384" width="9" style="1"/>
  </cols>
  <sheetData>
    <row r="1" spans="1:53" ht="11.4" x14ac:dyDescent="0.2">
      <c r="A1" s="32" t="s">
        <v>84</v>
      </c>
      <c r="B1" s="29" t="s">
        <v>0</v>
      </c>
      <c r="C1" s="29"/>
      <c r="D1" s="29"/>
      <c r="E1" s="29" t="s">
        <v>1</v>
      </c>
      <c r="F1" s="29"/>
      <c r="G1" s="29"/>
      <c r="H1" s="29"/>
      <c r="I1" s="29" t="s">
        <v>2</v>
      </c>
      <c r="J1" s="29"/>
      <c r="K1" s="29"/>
      <c r="L1" s="29"/>
      <c r="M1" s="29"/>
      <c r="N1" s="29"/>
      <c r="O1" s="29"/>
      <c r="P1" s="29"/>
      <c r="Q1" s="29"/>
      <c r="R1" s="29"/>
      <c r="S1" s="29"/>
      <c r="T1" s="29"/>
      <c r="U1" s="29"/>
      <c r="V1" s="29" t="s">
        <v>3</v>
      </c>
      <c r="W1" s="29"/>
      <c r="X1" s="29"/>
      <c r="Y1" s="29"/>
      <c r="Z1" s="29"/>
      <c r="AA1" s="29"/>
      <c r="AB1" s="29"/>
      <c r="AC1" s="29"/>
      <c r="AD1" s="29"/>
      <c r="AE1" s="29"/>
      <c r="AF1" s="29"/>
      <c r="AG1" s="29"/>
      <c r="AH1" s="29"/>
      <c r="AI1" s="29"/>
      <c r="AJ1" s="29"/>
      <c r="AK1" s="29"/>
      <c r="AL1" s="29"/>
      <c r="AM1" s="29"/>
      <c r="AN1" s="29" t="s">
        <v>4</v>
      </c>
      <c r="AO1" s="29"/>
      <c r="AP1" s="29"/>
      <c r="AQ1" s="29"/>
      <c r="AR1" s="29"/>
      <c r="AS1" s="29"/>
      <c r="AT1" s="29"/>
      <c r="AU1" s="29"/>
      <c r="AV1" s="29"/>
      <c r="AW1" s="29"/>
      <c r="AX1" s="29"/>
      <c r="AY1" s="29" t="s">
        <v>5</v>
      </c>
      <c r="AZ1" s="29"/>
      <c r="BA1" s="29"/>
    </row>
    <row r="2" spans="1:53" ht="46.2" x14ac:dyDescent="0.25">
      <c r="A2" s="32"/>
      <c r="B2" s="2" t="s">
        <v>6</v>
      </c>
      <c r="C2" s="3" t="s">
        <v>7</v>
      </c>
      <c r="D2" s="3" t="s">
        <v>8</v>
      </c>
      <c r="E2" s="2" t="s">
        <v>6</v>
      </c>
      <c r="F2" s="3" t="s">
        <v>9</v>
      </c>
      <c r="G2" s="3" t="s">
        <v>10</v>
      </c>
      <c r="H2" s="3" t="s">
        <v>11</v>
      </c>
      <c r="I2" s="2" t="s">
        <v>6</v>
      </c>
      <c r="J2" s="3" t="s">
        <v>12</v>
      </c>
      <c r="K2" s="3" t="s">
        <v>13</v>
      </c>
      <c r="L2" s="3" t="s">
        <v>14</v>
      </c>
      <c r="M2" s="3" t="s">
        <v>15</v>
      </c>
      <c r="N2" s="3" t="s">
        <v>16</v>
      </c>
      <c r="O2" s="3" t="s">
        <v>17</v>
      </c>
      <c r="P2" s="3" t="s">
        <v>18</v>
      </c>
      <c r="Q2" s="3" t="s">
        <v>19</v>
      </c>
      <c r="R2" s="3" t="s">
        <v>20</v>
      </c>
      <c r="S2" s="3" t="s">
        <v>21</v>
      </c>
      <c r="T2" s="3" t="s">
        <v>22</v>
      </c>
      <c r="U2" s="3" t="s">
        <v>23</v>
      </c>
      <c r="V2" s="2" t="s">
        <v>6</v>
      </c>
      <c r="W2" s="3" t="s">
        <v>24</v>
      </c>
      <c r="X2" s="3" t="s">
        <v>25</v>
      </c>
      <c r="Y2" s="3" t="s">
        <v>26</v>
      </c>
      <c r="Z2" s="3" t="s">
        <v>27</v>
      </c>
      <c r="AA2" s="3" t="s">
        <v>28</v>
      </c>
      <c r="AB2" s="3" t="s">
        <v>29</v>
      </c>
      <c r="AC2" s="3" t="s">
        <v>30</v>
      </c>
      <c r="AD2" s="3" t="s">
        <v>31</v>
      </c>
      <c r="AE2" s="3" t="s">
        <v>32</v>
      </c>
      <c r="AF2" s="3" t="s">
        <v>18</v>
      </c>
      <c r="AG2" s="3" t="s">
        <v>33</v>
      </c>
      <c r="AH2" s="3" t="s">
        <v>34</v>
      </c>
      <c r="AI2" s="3" t="s">
        <v>35</v>
      </c>
      <c r="AJ2" s="3" t="s">
        <v>36</v>
      </c>
      <c r="AK2" s="3" t="s">
        <v>37</v>
      </c>
      <c r="AL2" s="3" t="s">
        <v>38</v>
      </c>
      <c r="AM2" s="3" t="s">
        <v>39</v>
      </c>
      <c r="AN2" s="2" t="s">
        <v>6</v>
      </c>
      <c r="AO2" s="3" t="s">
        <v>40</v>
      </c>
      <c r="AP2" s="3" t="s">
        <v>41</v>
      </c>
      <c r="AQ2" s="3" t="s">
        <v>42</v>
      </c>
      <c r="AR2" s="3" t="s">
        <v>43</v>
      </c>
      <c r="AS2" s="3" t="s">
        <v>44</v>
      </c>
      <c r="AT2" s="3" t="s">
        <v>45</v>
      </c>
      <c r="AU2" s="3" t="s">
        <v>46</v>
      </c>
      <c r="AV2" s="3" t="s">
        <v>47</v>
      </c>
      <c r="AW2" s="3" t="s">
        <v>48</v>
      </c>
      <c r="AX2" s="3" t="s">
        <v>49</v>
      </c>
      <c r="AY2" s="2" t="s">
        <v>6</v>
      </c>
      <c r="AZ2" s="3" t="s">
        <v>50</v>
      </c>
      <c r="BA2" s="3" t="s">
        <v>51</v>
      </c>
    </row>
    <row r="3" spans="1:53" ht="11.4" x14ac:dyDescent="0.2">
      <c r="A3" s="30" t="s">
        <v>92</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row>
    <row r="4" spans="1:53" ht="26.25" customHeight="1" x14ac:dyDescent="0.25">
      <c r="A4" s="4" t="s">
        <v>80</v>
      </c>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row>
    <row r="5" spans="1:53" ht="11.4" x14ac:dyDescent="0.2">
      <c r="A5" s="31" t="s">
        <v>54</v>
      </c>
      <c r="B5" s="6">
        <v>2003</v>
      </c>
      <c r="C5" s="6">
        <v>978</v>
      </c>
      <c r="D5" s="6">
        <v>1025</v>
      </c>
      <c r="E5" s="6">
        <v>2003</v>
      </c>
      <c r="F5" s="6">
        <v>571</v>
      </c>
      <c r="G5" s="6">
        <v>715</v>
      </c>
      <c r="H5" s="6">
        <v>718</v>
      </c>
      <c r="I5" s="6">
        <v>2003</v>
      </c>
      <c r="J5" s="6">
        <v>82</v>
      </c>
      <c r="K5" s="6">
        <v>220</v>
      </c>
      <c r="L5" s="6">
        <v>165</v>
      </c>
      <c r="M5" s="6">
        <v>145</v>
      </c>
      <c r="N5" s="6">
        <v>175</v>
      </c>
      <c r="O5" s="6">
        <v>186</v>
      </c>
      <c r="P5" s="6">
        <v>263</v>
      </c>
      <c r="Q5" s="6">
        <v>274</v>
      </c>
      <c r="R5" s="6">
        <v>171</v>
      </c>
      <c r="S5" s="6">
        <v>96</v>
      </c>
      <c r="T5" s="6">
        <v>169</v>
      </c>
      <c r="U5" s="6">
        <v>55</v>
      </c>
      <c r="V5" s="6">
        <v>2003</v>
      </c>
      <c r="W5" s="6">
        <v>55</v>
      </c>
      <c r="X5" s="6">
        <v>178</v>
      </c>
      <c r="Y5" s="6">
        <v>54</v>
      </c>
      <c r="Z5" s="6">
        <v>89</v>
      </c>
      <c r="AA5" s="6">
        <v>72</v>
      </c>
      <c r="AB5" s="6">
        <v>79</v>
      </c>
      <c r="AC5" s="6">
        <v>89</v>
      </c>
      <c r="AD5" s="6">
        <v>122</v>
      </c>
      <c r="AE5" s="6">
        <v>100</v>
      </c>
      <c r="AF5" s="6">
        <v>535</v>
      </c>
      <c r="AG5" s="6">
        <v>154</v>
      </c>
      <c r="AH5" s="6">
        <v>83</v>
      </c>
      <c r="AI5" s="6">
        <v>81</v>
      </c>
      <c r="AJ5" s="6">
        <v>114</v>
      </c>
      <c r="AK5" s="6">
        <v>66</v>
      </c>
      <c r="AL5" s="6">
        <v>66</v>
      </c>
      <c r="AM5" s="6">
        <v>67</v>
      </c>
      <c r="AN5" s="6">
        <v>1948</v>
      </c>
      <c r="AO5" s="6">
        <v>525</v>
      </c>
      <c r="AP5" s="6">
        <v>643</v>
      </c>
      <c r="AQ5" s="6">
        <v>88</v>
      </c>
      <c r="AR5" s="6">
        <v>119</v>
      </c>
      <c r="AS5" s="6">
        <v>55</v>
      </c>
      <c r="AT5" s="6">
        <v>9</v>
      </c>
      <c r="AU5" s="6">
        <v>70</v>
      </c>
      <c r="AV5" s="6">
        <v>11</v>
      </c>
      <c r="AW5" s="6">
        <v>139</v>
      </c>
      <c r="AX5" s="6">
        <v>289</v>
      </c>
      <c r="AY5" s="6">
        <v>1792</v>
      </c>
      <c r="AZ5" s="6">
        <v>857</v>
      </c>
      <c r="BA5" s="6">
        <v>935</v>
      </c>
    </row>
    <row r="6" spans="1:53" x14ac:dyDescent="0.25">
      <c r="A6" s="28"/>
      <c r="B6" s="7">
        <v>1</v>
      </c>
      <c r="C6" s="7">
        <v>1</v>
      </c>
      <c r="D6" s="7">
        <v>1</v>
      </c>
      <c r="E6" s="7">
        <v>1</v>
      </c>
      <c r="F6" s="7">
        <v>1</v>
      </c>
      <c r="G6" s="7">
        <v>1</v>
      </c>
      <c r="H6" s="7">
        <v>1</v>
      </c>
      <c r="I6" s="7">
        <v>1</v>
      </c>
      <c r="J6" s="7">
        <v>1</v>
      </c>
      <c r="K6" s="7">
        <v>1</v>
      </c>
      <c r="L6" s="7">
        <v>1</v>
      </c>
      <c r="M6" s="7">
        <v>1</v>
      </c>
      <c r="N6" s="7">
        <v>1</v>
      </c>
      <c r="O6" s="7">
        <v>1</v>
      </c>
      <c r="P6" s="7">
        <v>1</v>
      </c>
      <c r="Q6" s="7">
        <v>1</v>
      </c>
      <c r="R6" s="7">
        <v>1</v>
      </c>
      <c r="S6" s="7">
        <v>1</v>
      </c>
      <c r="T6" s="7">
        <v>1</v>
      </c>
      <c r="U6" s="7">
        <v>1</v>
      </c>
      <c r="V6" s="7">
        <v>1</v>
      </c>
      <c r="W6" s="7">
        <v>1</v>
      </c>
      <c r="X6" s="7">
        <v>1</v>
      </c>
      <c r="Y6" s="7">
        <v>1</v>
      </c>
      <c r="Z6" s="7">
        <v>1</v>
      </c>
      <c r="AA6" s="7">
        <v>1</v>
      </c>
      <c r="AB6" s="7">
        <v>1</v>
      </c>
      <c r="AC6" s="7">
        <v>1</v>
      </c>
      <c r="AD6" s="7">
        <v>1</v>
      </c>
      <c r="AE6" s="7">
        <v>1</v>
      </c>
      <c r="AF6" s="7">
        <v>1</v>
      </c>
      <c r="AG6" s="7">
        <v>1</v>
      </c>
      <c r="AH6" s="7">
        <v>1</v>
      </c>
      <c r="AI6" s="7">
        <v>1</v>
      </c>
      <c r="AJ6" s="7">
        <v>1</v>
      </c>
      <c r="AK6" s="7">
        <v>1</v>
      </c>
      <c r="AL6" s="7">
        <v>1</v>
      </c>
      <c r="AM6" s="7">
        <v>1</v>
      </c>
      <c r="AN6" s="7">
        <v>1</v>
      </c>
      <c r="AO6" s="7">
        <v>1</v>
      </c>
      <c r="AP6" s="7">
        <v>1</v>
      </c>
      <c r="AQ6" s="7">
        <v>1</v>
      </c>
      <c r="AR6" s="7">
        <v>1</v>
      </c>
      <c r="AS6" s="7">
        <v>1</v>
      </c>
      <c r="AT6" s="7">
        <v>1</v>
      </c>
      <c r="AU6" s="7">
        <v>1</v>
      </c>
      <c r="AV6" s="7">
        <v>1</v>
      </c>
      <c r="AW6" s="7">
        <v>1</v>
      </c>
      <c r="AX6" s="7">
        <v>1</v>
      </c>
      <c r="AY6" s="7">
        <v>1</v>
      </c>
      <c r="AZ6" s="7">
        <v>1</v>
      </c>
      <c r="BA6" s="7">
        <v>1</v>
      </c>
    </row>
    <row r="7" spans="1:53" ht="11.4" x14ac:dyDescent="0.2">
      <c r="A7" s="28" t="s">
        <v>85</v>
      </c>
      <c r="B7" s="6">
        <v>336</v>
      </c>
      <c r="C7" s="6">
        <v>185</v>
      </c>
      <c r="D7" s="6">
        <v>151</v>
      </c>
      <c r="E7" s="6">
        <v>336</v>
      </c>
      <c r="F7" s="6">
        <v>127</v>
      </c>
      <c r="G7" s="6">
        <v>98</v>
      </c>
      <c r="H7" s="6">
        <v>111</v>
      </c>
      <c r="I7" s="6">
        <v>336</v>
      </c>
      <c r="J7" s="6">
        <v>19</v>
      </c>
      <c r="K7" s="6">
        <v>36</v>
      </c>
      <c r="L7" s="6">
        <v>23</v>
      </c>
      <c r="M7" s="6">
        <v>22</v>
      </c>
      <c r="N7" s="6">
        <v>26</v>
      </c>
      <c r="O7" s="6">
        <v>24</v>
      </c>
      <c r="P7" s="6">
        <v>52</v>
      </c>
      <c r="Q7" s="6">
        <v>48</v>
      </c>
      <c r="R7" s="6">
        <v>46</v>
      </c>
      <c r="S7" s="6">
        <v>11</v>
      </c>
      <c r="T7" s="6">
        <v>24</v>
      </c>
      <c r="U7" s="6">
        <v>5</v>
      </c>
      <c r="V7" s="6">
        <v>336</v>
      </c>
      <c r="W7" s="6">
        <v>5</v>
      </c>
      <c r="X7" s="6">
        <v>25</v>
      </c>
      <c r="Y7" s="6">
        <v>12</v>
      </c>
      <c r="Z7" s="6">
        <v>24</v>
      </c>
      <c r="AA7" s="6">
        <v>8</v>
      </c>
      <c r="AB7" s="6">
        <v>14</v>
      </c>
      <c r="AC7" s="6">
        <v>10</v>
      </c>
      <c r="AD7" s="6">
        <v>19</v>
      </c>
      <c r="AE7" s="6">
        <v>24</v>
      </c>
      <c r="AF7" s="6">
        <v>102</v>
      </c>
      <c r="AG7" s="6">
        <v>17</v>
      </c>
      <c r="AH7" s="6">
        <v>16</v>
      </c>
      <c r="AI7" s="6">
        <v>8</v>
      </c>
      <c r="AJ7" s="6">
        <v>16</v>
      </c>
      <c r="AK7" s="6">
        <v>14</v>
      </c>
      <c r="AL7" s="6">
        <v>10</v>
      </c>
      <c r="AM7" s="6">
        <v>10</v>
      </c>
      <c r="AN7" s="6">
        <v>331</v>
      </c>
      <c r="AO7" s="6">
        <v>117</v>
      </c>
      <c r="AP7" s="6">
        <v>98</v>
      </c>
      <c r="AQ7" s="6">
        <v>15</v>
      </c>
      <c r="AR7" s="6">
        <v>16</v>
      </c>
      <c r="AS7" s="6">
        <v>8</v>
      </c>
      <c r="AT7" s="6">
        <v>1</v>
      </c>
      <c r="AU7" s="6">
        <v>17</v>
      </c>
      <c r="AV7" s="6">
        <v>2</v>
      </c>
      <c r="AW7" s="6">
        <v>13</v>
      </c>
      <c r="AX7" s="6">
        <v>44</v>
      </c>
      <c r="AY7" s="6">
        <v>304</v>
      </c>
      <c r="AZ7" s="6">
        <v>154</v>
      </c>
      <c r="BA7" s="6">
        <v>151</v>
      </c>
    </row>
    <row r="8" spans="1:53" x14ac:dyDescent="0.25">
      <c r="A8" s="28"/>
      <c r="B8" s="7">
        <v>0.17</v>
      </c>
      <c r="C8" s="8">
        <v>0.19</v>
      </c>
      <c r="D8" s="8">
        <v>0.15</v>
      </c>
      <c r="E8" s="7">
        <v>0.17</v>
      </c>
      <c r="F8" s="8">
        <v>0.22</v>
      </c>
      <c r="G8" s="8">
        <v>0.14000000000000001</v>
      </c>
      <c r="H8" s="8">
        <v>0.15</v>
      </c>
      <c r="I8" s="7">
        <v>0.17</v>
      </c>
      <c r="J8" s="8">
        <v>0.24</v>
      </c>
      <c r="K8" s="8">
        <v>0.17</v>
      </c>
      <c r="L8" s="8">
        <v>0.14000000000000001</v>
      </c>
      <c r="M8" s="8">
        <v>0.15</v>
      </c>
      <c r="N8" s="8">
        <v>0.15</v>
      </c>
      <c r="O8" s="8">
        <v>0.13</v>
      </c>
      <c r="P8" s="8">
        <v>0.2</v>
      </c>
      <c r="Q8" s="8">
        <v>0.18</v>
      </c>
      <c r="R8" s="8">
        <v>0.27</v>
      </c>
      <c r="S8" s="8">
        <v>0.11</v>
      </c>
      <c r="T8" s="8">
        <v>0.14000000000000001</v>
      </c>
      <c r="U8" s="8">
        <v>0.09</v>
      </c>
      <c r="V8" s="7">
        <v>0.17</v>
      </c>
      <c r="W8" s="8">
        <v>0.09</v>
      </c>
      <c r="X8" s="8">
        <v>0.14000000000000001</v>
      </c>
      <c r="Y8" s="8">
        <v>0.21</v>
      </c>
      <c r="Z8" s="8">
        <v>0.28000000000000003</v>
      </c>
      <c r="AA8" s="8">
        <v>0.12</v>
      </c>
      <c r="AB8" s="8">
        <v>0.17</v>
      </c>
      <c r="AC8" s="8">
        <v>0.11</v>
      </c>
      <c r="AD8" s="8">
        <v>0.16</v>
      </c>
      <c r="AE8" s="8">
        <v>0.24</v>
      </c>
      <c r="AF8" s="8">
        <v>0.19</v>
      </c>
      <c r="AG8" s="8">
        <v>0.11</v>
      </c>
      <c r="AH8" s="8">
        <v>0.2</v>
      </c>
      <c r="AI8" s="8">
        <v>0.1</v>
      </c>
      <c r="AJ8" s="8">
        <v>0.14000000000000001</v>
      </c>
      <c r="AK8" s="8">
        <v>0.21</v>
      </c>
      <c r="AL8" s="8">
        <v>0.15</v>
      </c>
      <c r="AM8" s="8">
        <v>0.15</v>
      </c>
      <c r="AN8" s="7">
        <v>0.17</v>
      </c>
      <c r="AO8" s="8">
        <v>0.22</v>
      </c>
      <c r="AP8" s="8">
        <v>0.15</v>
      </c>
      <c r="AQ8" s="8">
        <v>0.17</v>
      </c>
      <c r="AR8" s="8">
        <v>0.13</v>
      </c>
      <c r="AS8" s="8">
        <v>0.15</v>
      </c>
      <c r="AT8" s="8">
        <v>0.17</v>
      </c>
      <c r="AU8" s="8">
        <v>0.24</v>
      </c>
      <c r="AV8" s="8">
        <v>0.14000000000000001</v>
      </c>
      <c r="AW8" s="8">
        <v>0.09</v>
      </c>
      <c r="AX8" s="8">
        <v>0.15</v>
      </c>
      <c r="AY8" s="7">
        <v>0.17</v>
      </c>
      <c r="AZ8" s="8">
        <v>0.18</v>
      </c>
      <c r="BA8" s="8">
        <v>0.16</v>
      </c>
    </row>
    <row r="9" spans="1:53" ht="11.4" x14ac:dyDescent="0.2">
      <c r="A9" s="28" t="s">
        <v>86</v>
      </c>
      <c r="B9" s="6">
        <v>864</v>
      </c>
      <c r="C9" s="6">
        <v>412</v>
      </c>
      <c r="D9" s="6">
        <v>452</v>
      </c>
      <c r="E9" s="6">
        <v>864</v>
      </c>
      <c r="F9" s="6">
        <v>254</v>
      </c>
      <c r="G9" s="6">
        <v>280</v>
      </c>
      <c r="H9" s="6">
        <v>329</v>
      </c>
      <c r="I9" s="6">
        <v>864</v>
      </c>
      <c r="J9" s="6">
        <v>33</v>
      </c>
      <c r="K9" s="6">
        <v>98</v>
      </c>
      <c r="L9" s="6">
        <v>77</v>
      </c>
      <c r="M9" s="6">
        <v>52</v>
      </c>
      <c r="N9" s="6">
        <v>85</v>
      </c>
      <c r="O9" s="6">
        <v>76</v>
      </c>
      <c r="P9" s="6">
        <v>117</v>
      </c>
      <c r="Q9" s="6">
        <v>125</v>
      </c>
      <c r="R9" s="6">
        <v>58</v>
      </c>
      <c r="S9" s="6">
        <v>44</v>
      </c>
      <c r="T9" s="6">
        <v>70</v>
      </c>
      <c r="U9" s="6">
        <v>30</v>
      </c>
      <c r="V9" s="6">
        <v>864</v>
      </c>
      <c r="W9" s="6">
        <v>30</v>
      </c>
      <c r="X9" s="6">
        <v>86</v>
      </c>
      <c r="Y9" s="6">
        <v>24</v>
      </c>
      <c r="Z9" s="6">
        <v>27</v>
      </c>
      <c r="AA9" s="6">
        <v>31</v>
      </c>
      <c r="AB9" s="6">
        <v>38</v>
      </c>
      <c r="AC9" s="6">
        <v>31</v>
      </c>
      <c r="AD9" s="6">
        <v>59</v>
      </c>
      <c r="AE9" s="6">
        <v>39</v>
      </c>
      <c r="AF9" s="6">
        <v>228</v>
      </c>
      <c r="AG9" s="6">
        <v>75</v>
      </c>
      <c r="AH9" s="6">
        <v>29</v>
      </c>
      <c r="AI9" s="6">
        <v>31</v>
      </c>
      <c r="AJ9" s="6">
        <v>36</v>
      </c>
      <c r="AK9" s="6">
        <v>27</v>
      </c>
      <c r="AL9" s="6">
        <v>31</v>
      </c>
      <c r="AM9" s="6">
        <v>40</v>
      </c>
      <c r="AN9" s="6">
        <v>834</v>
      </c>
      <c r="AO9" s="6">
        <v>244</v>
      </c>
      <c r="AP9" s="6">
        <v>294</v>
      </c>
      <c r="AQ9" s="6">
        <v>47</v>
      </c>
      <c r="AR9" s="6">
        <v>40</v>
      </c>
      <c r="AS9" s="6">
        <v>21</v>
      </c>
      <c r="AT9" s="6">
        <v>5</v>
      </c>
      <c r="AU9" s="6">
        <v>22</v>
      </c>
      <c r="AV9" s="6">
        <v>1</v>
      </c>
      <c r="AW9" s="6">
        <v>47</v>
      </c>
      <c r="AX9" s="6">
        <v>111</v>
      </c>
      <c r="AY9" s="6">
        <v>775</v>
      </c>
      <c r="AZ9" s="6">
        <v>401</v>
      </c>
      <c r="BA9" s="6">
        <v>374</v>
      </c>
    </row>
    <row r="10" spans="1:53" x14ac:dyDescent="0.25">
      <c r="A10" s="28"/>
      <c r="B10" s="7">
        <v>0.43</v>
      </c>
      <c r="C10" s="8">
        <v>0.42</v>
      </c>
      <c r="D10" s="8">
        <v>0.44</v>
      </c>
      <c r="E10" s="7">
        <v>0.43</v>
      </c>
      <c r="F10" s="8">
        <v>0.45</v>
      </c>
      <c r="G10" s="8">
        <v>0.39</v>
      </c>
      <c r="H10" s="8">
        <v>0.46</v>
      </c>
      <c r="I10" s="7">
        <v>0.43</v>
      </c>
      <c r="J10" s="8">
        <v>0.4</v>
      </c>
      <c r="K10" s="8">
        <v>0.44</v>
      </c>
      <c r="L10" s="8">
        <v>0.47</v>
      </c>
      <c r="M10" s="8">
        <v>0.36</v>
      </c>
      <c r="N10" s="8">
        <v>0.48</v>
      </c>
      <c r="O10" s="8">
        <v>0.41</v>
      </c>
      <c r="P10" s="8">
        <v>0.45</v>
      </c>
      <c r="Q10" s="8">
        <v>0.45</v>
      </c>
      <c r="R10" s="8">
        <v>0.34</v>
      </c>
      <c r="S10" s="8">
        <v>0.46</v>
      </c>
      <c r="T10" s="8">
        <v>0.41</v>
      </c>
      <c r="U10" s="8">
        <v>0.55000000000000004</v>
      </c>
      <c r="V10" s="7">
        <v>0.43</v>
      </c>
      <c r="W10" s="8">
        <v>0.55000000000000004</v>
      </c>
      <c r="X10" s="8">
        <v>0.48</v>
      </c>
      <c r="Y10" s="8">
        <v>0.45</v>
      </c>
      <c r="Z10" s="8">
        <v>0.3</v>
      </c>
      <c r="AA10" s="8">
        <v>0.44</v>
      </c>
      <c r="AB10" s="8">
        <v>0.48</v>
      </c>
      <c r="AC10" s="8">
        <v>0.35</v>
      </c>
      <c r="AD10" s="8">
        <v>0.49</v>
      </c>
      <c r="AE10" s="8">
        <v>0.39</v>
      </c>
      <c r="AF10" s="8">
        <v>0.43</v>
      </c>
      <c r="AG10" s="8">
        <v>0.49</v>
      </c>
      <c r="AH10" s="8">
        <v>0.36</v>
      </c>
      <c r="AI10" s="8">
        <v>0.38</v>
      </c>
      <c r="AJ10" s="8">
        <v>0.32</v>
      </c>
      <c r="AK10" s="8">
        <v>0.4</v>
      </c>
      <c r="AL10" s="8">
        <v>0.47</v>
      </c>
      <c r="AM10" s="8">
        <v>0.6</v>
      </c>
      <c r="AN10" s="7">
        <v>0.43</v>
      </c>
      <c r="AO10" s="8">
        <v>0.47</v>
      </c>
      <c r="AP10" s="8">
        <v>0.46</v>
      </c>
      <c r="AQ10" s="8">
        <v>0.53</v>
      </c>
      <c r="AR10" s="8">
        <v>0.34</v>
      </c>
      <c r="AS10" s="8">
        <v>0.39</v>
      </c>
      <c r="AT10" s="8">
        <v>0.56999999999999995</v>
      </c>
      <c r="AU10" s="8">
        <v>0.31</v>
      </c>
      <c r="AV10" s="8">
        <v>0.12</v>
      </c>
      <c r="AW10" s="8">
        <v>0.34</v>
      </c>
      <c r="AX10" s="8">
        <v>0.39</v>
      </c>
      <c r="AY10" s="7">
        <v>0.43</v>
      </c>
      <c r="AZ10" s="8">
        <v>0.47</v>
      </c>
      <c r="BA10" s="8">
        <v>0.4</v>
      </c>
    </row>
    <row r="11" spans="1:53" ht="11.4" x14ac:dyDescent="0.2">
      <c r="A11" s="28" t="s">
        <v>87</v>
      </c>
      <c r="B11" s="6">
        <v>355</v>
      </c>
      <c r="C11" s="6">
        <v>161</v>
      </c>
      <c r="D11" s="6">
        <v>193</v>
      </c>
      <c r="E11" s="6">
        <v>355</v>
      </c>
      <c r="F11" s="6">
        <v>79</v>
      </c>
      <c r="G11" s="6">
        <v>146</v>
      </c>
      <c r="H11" s="6">
        <v>129</v>
      </c>
      <c r="I11" s="6">
        <v>355</v>
      </c>
      <c r="J11" s="6">
        <v>19</v>
      </c>
      <c r="K11" s="6">
        <v>41</v>
      </c>
      <c r="L11" s="6">
        <v>32</v>
      </c>
      <c r="M11" s="6">
        <v>26</v>
      </c>
      <c r="N11" s="6">
        <v>37</v>
      </c>
      <c r="O11" s="6">
        <v>44</v>
      </c>
      <c r="P11" s="6">
        <v>48</v>
      </c>
      <c r="Q11" s="6">
        <v>37</v>
      </c>
      <c r="R11" s="6">
        <v>20</v>
      </c>
      <c r="S11" s="6">
        <v>14</v>
      </c>
      <c r="T11" s="6">
        <v>30</v>
      </c>
      <c r="U11" s="6">
        <v>7</v>
      </c>
      <c r="V11" s="6">
        <v>355</v>
      </c>
      <c r="W11" s="6">
        <v>7</v>
      </c>
      <c r="X11" s="6">
        <v>34</v>
      </c>
      <c r="Y11" s="6">
        <v>5</v>
      </c>
      <c r="Z11" s="6">
        <v>12</v>
      </c>
      <c r="AA11" s="6">
        <v>14</v>
      </c>
      <c r="AB11" s="6">
        <v>11</v>
      </c>
      <c r="AC11" s="6">
        <v>18</v>
      </c>
      <c r="AD11" s="6">
        <v>24</v>
      </c>
      <c r="AE11" s="6">
        <v>15</v>
      </c>
      <c r="AF11" s="6">
        <v>95</v>
      </c>
      <c r="AG11" s="6">
        <v>27</v>
      </c>
      <c r="AH11" s="6">
        <v>25</v>
      </c>
      <c r="AI11" s="6">
        <v>19</v>
      </c>
      <c r="AJ11" s="6">
        <v>27</v>
      </c>
      <c r="AK11" s="6">
        <v>6</v>
      </c>
      <c r="AL11" s="6">
        <v>10</v>
      </c>
      <c r="AM11" s="6">
        <v>7</v>
      </c>
      <c r="AN11" s="6">
        <v>348</v>
      </c>
      <c r="AO11" s="6">
        <v>75</v>
      </c>
      <c r="AP11" s="6">
        <v>110</v>
      </c>
      <c r="AQ11" s="6">
        <v>11</v>
      </c>
      <c r="AR11" s="6">
        <v>30</v>
      </c>
      <c r="AS11" s="6">
        <v>9</v>
      </c>
      <c r="AT11" s="6">
        <v>0</v>
      </c>
      <c r="AU11" s="6">
        <v>14</v>
      </c>
      <c r="AV11" s="6">
        <v>4</v>
      </c>
      <c r="AW11" s="6">
        <v>33</v>
      </c>
      <c r="AX11" s="6">
        <v>62</v>
      </c>
      <c r="AY11" s="6">
        <v>313</v>
      </c>
      <c r="AZ11" s="6">
        <v>138</v>
      </c>
      <c r="BA11" s="6">
        <v>175</v>
      </c>
    </row>
    <row r="12" spans="1:53" x14ac:dyDescent="0.25">
      <c r="A12" s="28"/>
      <c r="B12" s="7">
        <v>0.18</v>
      </c>
      <c r="C12" s="8">
        <v>0.17</v>
      </c>
      <c r="D12" s="8">
        <v>0.19</v>
      </c>
      <c r="E12" s="7">
        <v>0.18</v>
      </c>
      <c r="F12" s="8">
        <v>0.14000000000000001</v>
      </c>
      <c r="G12" s="8">
        <v>0.2</v>
      </c>
      <c r="H12" s="8">
        <v>0.18</v>
      </c>
      <c r="I12" s="7">
        <v>0.18</v>
      </c>
      <c r="J12" s="8">
        <v>0.23</v>
      </c>
      <c r="K12" s="8">
        <v>0.19</v>
      </c>
      <c r="L12" s="8">
        <v>0.19</v>
      </c>
      <c r="M12" s="8">
        <v>0.18</v>
      </c>
      <c r="N12" s="8">
        <v>0.21</v>
      </c>
      <c r="O12" s="8">
        <v>0.24</v>
      </c>
      <c r="P12" s="8">
        <v>0.18</v>
      </c>
      <c r="Q12" s="8">
        <v>0.14000000000000001</v>
      </c>
      <c r="R12" s="8">
        <v>0.12</v>
      </c>
      <c r="S12" s="8">
        <v>0.14000000000000001</v>
      </c>
      <c r="T12" s="8">
        <v>0.18</v>
      </c>
      <c r="U12" s="8">
        <v>0.13</v>
      </c>
      <c r="V12" s="7">
        <v>0.18</v>
      </c>
      <c r="W12" s="8">
        <v>0.13</v>
      </c>
      <c r="X12" s="8">
        <v>0.19</v>
      </c>
      <c r="Y12" s="8">
        <v>0.09</v>
      </c>
      <c r="Z12" s="8">
        <v>0.13</v>
      </c>
      <c r="AA12" s="8">
        <v>0.19</v>
      </c>
      <c r="AB12" s="8">
        <v>0.14000000000000001</v>
      </c>
      <c r="AC12" s="8">
        <v>0.2</v>
      </c>
      <c r="AD12" s="8">
        <v>0.19</v>
      </c>
      <c r="AE12" s="8">
        <v>0.15</v>
      </c>
      <c r="AF12" s="8">
        <v>0.18</v>
      </c>
      <c r="AG12" s="8">
        <v>0.18</v>
      </c>
      <c r="AH12" s="8">
        <v>0.3</v>
      </c>
      <c r="AI12" s="8">
        <v>0.23</v>
      </c>
      <c r="AJ12" s="8">
        <v>0.24</v>
      </c>
      <c r="AK12" s="8">
        <v>0.09</v>
      </c>
      <c r="AL12" s="8">
        <v>0.15</v>
      </c>
      <c r="AM12" s="8">
        <v>0.11</v>
      </c>
      <c r="AN12" s="7">
        <v>0.18</v>
      </c>
      <c r="AO12" s="8">
        <v>0.14000000000000001</v>
      </c>
      <c r="AP12" s="8">
        <v>0.17</v>
      </c>
      <c r="AQ12" s="8">
        <v>0.12</v>
      </c>
      <c r="AR12" s="8">
        <v>0.25</v>
      </c>
      <c r="AS12" s="8">
        <v>0.16</v>
      </c>
      <c r="AT12" s="8">
        <v>0</v>
      </c>
      <c r="AU12" s="8">
        <v>0.21</v>
      </c>
      <c r="AV12" s="8">
        <v>0.37</v>
      </c>
      <c r="AW12" s="8">
        <v>0.24</v>
      </c>
      <c r="AX12" s="8">
        <v>0.21</v>
      </c>
      <c r="AY12" s="7">
        <v>0.17</v>
      </c>
      <c r="AZ12" s="8">
        <v>0.16</v>
      </c>
      <c r="BA12" s="8">
        <v>0.19</v>
      </c>
    </row>
    <row r="13" spans="1:53" ht="11.4" x14ac:dyDescent="0.2">
      <c r="A13" s="28" t="s">
        <v>88</v>
      </c>
      <c r="B13" s="6">
        <v>211</v>
      </c>
      <c r="C13" s="6">
        <v>91</v>
      </c>
      <c r="D13" s="6">
        <v>120</v>
      </c>
      <c r="E13" s="6">
        <v>211</v>
      </c>
      <c r="F13" s="6">
        <v>39</v>
      </c>
      <c r="G13" s="6">
        <v>93</v>
      </c>
      <c r="H13" s="6">
        <v>80</v>
      </c>
      <c r="I13" s="6">
        <v>211</v>
      </c>
      <c r="J13" s="6">
        <v>7</v>
      </c>
      <c r="K13" s="6">
        <v>21</v>
      </c>
      <c r="L13" s="6">
        <v>13</v>
      </c>
      <c r="M13" s="6">
        <v>16</v>
      </c>
      <c r="N13" s="6">
        <v>13</v>
      </c>
      <c r="O13" s="6">
        <v>18</v>
      </c>
      <c r="P13" s="6">
        <v>25</v>
      </c>
      <c r="Q13" s="6">
        <v>37</v>
      </c>
      <c r="R13" s="6">
        <v>20</v>
      </c>
      <c r="S13" s="6">
        <v>14</v>
      </c>
      <c r="T13" s="6">
        <v>20</v>
      </c>
      <c r="U13" s="6">
        <v>8</v>
      </c>
      <c r="V13" s="6">
        <v>211</v>
      </c>
      <c r="W13" s="6">
        <v>8</v>
      </c>
      <c r="X13" s="6">
        <v>13</v>
      </c>
      <c r="Y13" s="6">
        <v>7</v>
      </c>
      <c r="Z13" s="6">
        <v>8</v>
      </c>
      <c r="AA13" s="6">
        <v>11</v>
      </c>
      <c r="AB13" s="6">
        <v>8</v>
      </c>
      <c r="AC13" s="6">
        <v>12</v>
      </c>
      <c r="AD13" s="6">
        <v>7</v>
      </c>
      <c r="AE13" s="6">
        <v>8</v>
      </c>
      <c r="AF13" s="6">
        <v>62</v>
      </c>
      <c r="AG13" s="6">
        <v>19</v>
      </c>
      <c r="AH13" s="6">
        <v>7</v>
      </c>
      <c r="AI13" s="6">
        <v>8</v>
      </c>
      <c r="AJ13" s="6">
        <v>12</v>
      </c>
      <c r="AK13" s="6">
        <v>10</v>
      </c>
      <c r="AL13" s="6">
        <v>5</v>
      </c>
      <c r="AM13" s="6">
        <v>5</v>
      </c>
      <c r="AN13" s="6">
        <v>203</v>
      </c>
      <c r="AO13" s="6">
        <v>54</v>
      </c>
      <c r="AP13" s="6">
        <v>66</v>
      </c>
      <c r="AQ13" s="6">
        <v>12</v>
      </c>
      <c r="AR13" s="6">
        <v>14</v>
      </c>
      <c r="AS13" s="6">
        <v>7</v>
      </c>
      <c r="AT13" s="6">
        <v>1</v>
      </c>
      <c r="AU13" s="6">
        <v>9</v>
      </c>
      <c r="AV13" s="6">
        <v>1</v>
      </c>
      <c r="AW13" s="6">
        <v>14</v>
      </c>
      <c r="AX13" s="6">
        <v>26</v>
      </c>
      <c r="AY13" s="6">
        <v>193</v>
      </c>
      <c r="AZ13" s="6">
        <v>83</v>
      </c>
      <c r="BA13" s="6">
        <v>110</v>
      </c>
    </row>
    <row r="14" spans="1:53" x14ac:dyDescent="0.25">
      <c r="A14" s="28"/>
      <c r="B14" s="7">
        <v>0.11</v>
      </c>
      <c r="C14" s="8">
        <v>0.09</v>
      </c>
      <c r="D14" s="8">
        <v>0.12</v>
      </c>
      <c r="E14" s="7">
        <v>0.11</v>
      </c>
      <c r="F14" s="8">
        <v>7.0000000000000007E-2</v>
      </c>
      <c r="G14" s="8">
        <v>0.13</v>
      </c>
      <c r="H14" s="8">
        <v>0.11</v>
      </c>
      <c r="I14" s="7">
        <v>0.11</v>
      </c>
      <c r="J14" s="8">
        <v>0.08</v>
      </c>
      <c r="K14" s="8">
        <v>0.09</v>
      </c>
      <c r="L14" s="8">
        <v>0.08</v>
      </c>
      <c r="M14" s="8">
        <v>0.11</v>
      </c>
      <c r="N14" s="8">
        <v>7.0000000000000007E-2</v>
      </c>
      <c r="O14" s="8">
        <v>0.1</v>
      </c>
      <c r="P14" s="8">
        <v>0.09</v>
      </c>
      <c r="Q14" s="8">
        <v>0.14000000000000001</v>
      </c>
      <c r="R14" s="8">
        <v>0.12</v>
      </c>
      <c r="S14" s="8">
        <v>0.15</v>
      </c>
      <c r="T14" s="8">
        <v>0.12</v>
      </c>
      <c r="U14" s="8">
        <v>0.14000000000000001</v>
      </c>
      <c r="V14" s="7">
        <v>0.11</v>
      </c>
      <c r="W14" s="8">
        <v>0.14000000000000001</v>
      </c>
      <c r="X14" s="8">
        <v>7.0000000000000007E-2</v>
      </c>
      <c r="Y14" s="8">
        <v>0.13</v>
      </c>
      <c r="Z14" s="8">
        <v>0.09</v>
      </c>
      <c r="AA14" s="8">
        <v>0.15</v>
      </c>
      <c r="AB14" s="8">
        <v>0.1</v>
      </c>
      <c r="AC14" s="8">
        <v>0.13</v>
      </c>
      <c r="AD14" s="8">
        <v>0.06</v>
      </c>
      <c r="AE14" s="8">
        <v>0.08</v>
      </c>
      <c r="AF14" s="8">
        <v>0.12</v>
      </c>
      <c r="AG14" s="8">
        <v>0.12</v>
      </c>
      <c r="AH14" s="8">
        <v>0.09</v>
      </c>
      <c r="AI14" s="8">
        <v>0.1</v>
      </c>
      <c r="AJ14" s="8">
        <v>0.11</v>
      </c>
      <c r="AK14" s="8">
        <v>0.15</v>
      </c>
      <c r="AL14" s="8">
        <v>0.08</v>
      </c>
      <c r="AM14" s="8">
        <v>7.0000000000000007E-2</v>
      </c>
      <c r="AN14" s="7">
        <v>0.1</v>
      </c>
      <c r="AO14" s="8">
        <v>0.1</v>
      </c>
      <c r="AP14" s="8">
        <v>0.1</v>
      </c>
      <c r="AQ14" s="8">
        <v>0.13</v>
      </c>
      <c r="AR14" s="8">
        <v>0.11</v>
      </c>
      <c r="AS14" s="8">
        <v>0.13</v>
      </c>
      <c r="AT14" s="8">
        <v>0.12</v>
      </c>
      <c r="AU14" s="8">
        <v>0.13</v>
      </c>
      <c r="AV14" s="8">
        <v>0.06</v>
      </c>
      <c r="AW14" s="8">
        <v>0.1</v>
      </c>
      <c r="AX14" s="8">
        <v>0.09</v>
      </c>
      <c r="AY14" s="7">
        <v>0.11</v>
      </c>
      <c r="AZ14" s="8">
        <v>0.1</v>
      </c>
      <c r="BA14" s="8">
        <v>0.12</v>
      </c>
    </row>
    <row r="15" spans="1:53" ht="11.4" x14ac:dyDescent="0.2">
      <c r="A15" s="28" t="s">
        <v>89</v>
      </c>
      <c r="B15" s="6">
        <v>160</v>
      </c>
      <c r="C15" s="6">
        <v>86</v>
      </c>
      <c r="D15" s="6">
        <v>74</v>
      </c>
      <c r="E15" s="6">
        <v>160</v>
      </c>
      <c r="F15" s="6">
        <v>24</v>
      </c>
      <c r="G15" s="6">
        <v>76</v>
      </c>
      <c r="H15" s="6">
        <v>60</v>
      </c>
      <c r="I15" s="6">
        <v>160</v>
      </c>
      <c r="J15" s="6">
        <v>3</v>
      </c>
      <c r="K15" s="6">
        <v>17</v>
      </c>
      <c r="L15" s="6">
        <v>12</v>
      </c>
      <c r="M15" s="6">
        <v>18</v>
      </c>
      <c r="N15" s="6">
        <v>10</v>
      </c>
      <c r="O15" s="6">
        <v>19</v>
      </c>
      <c r="P15" s="6">
        <v>15</v>
      </c>
      <c r="Q15" s="6">
        <v>22</v>
      </c>
      <c r="R15" s="6">
        <v>13</v>
      </c>
      <c r="S15" s="6">
        <v>12</v>
      </c>
      <c r="T15" s="6">
        <v>14</v>
      </c>
      <c r="U15" s="6">
        <v>5</v>
      </c>
      <c r="V15" s="6">
        <v>160</v>
      </c>
      <c r="W15" s="6">
        <v>5</v>
      </c>
      <c r="X15" s="6">
        <v>13</v>
      </c>
      <c r="Y15" s="6">
        <v>7</v>
      </c>
      <c r="Z15" s="6">
        <v>5</v>
      </c>
      <c r="AA15" s="6">
        <v>6</v>
      </c>
      <c r="AB15" s="6">
        <v>8</v>
      </c>
      <c r="AC15" s="6">
        <v>6</v>
      </c>
      <c r="AD15" s="6">
        <v>6</v>
      </c>
      <c r="AE15" s="6">
        <v>14</v>
      </c>
      <c r="AF15" s="6">
        <v>34</v>
      </c>
      <c r="AG15" s="6">
        <v>8</v>
      </c>
      <c r="AH15" s="6">
        <v>4</v>
      </c>
      <c r="AI15" s="6">
        <v>11</v>
      </c>
      <c r="AJ15" s="6">
        <v>12</v>
      </c>
      <c r="AK15" s="6">
        <v>8</v>
      </c>
      <c r="AL15" s="6">
        <v>9</v>
      </c>
      <c r="AM15" s="6">
        <v>4</v>
      </c>
      <c r="AN15" s="6">
        <v>155</v>
      </c>
      <c r="AO15" s="6">
        <v>24</v>
      </c>
      <c r="AP15" s="6">
        <v>59</v>
      </c>
      <c r="AQ15" s="6">
        <v>3</v>
      </c>
      <c r="AR15" s="6">
        <v>18</v>
      </c>
      <c r="AS15" s="6">
        <v>7</v>
      </c>
      <c r="AT15" s="6">
        <v>1</v>
      </c>
      <c r="AU15" s="6">
        <v>8</v>
      </c>
      <c r="AV15" s="6">
        <v>3</v>
      </c>
      <c r="AW15" s="6">
        <v>12</v>
      </c>
      <c r="AX15" s="6">
        <v>19</v>
      </c>
      <c r="AY15" s="6">
        <v>146</v>
      </c>
      <c r="AZ15" s="6">
        <v>58</v>
      </c>
      <c r="BA15" s="6">
        <v>89</v>
      </c>
    </row>
    <row r="16" spans="1:53" x14ac:dyDescent="0.25">
      <c r="A16" s="28"/>
      <c r="B16" s="7">
        <v>0.08</v>
      </c>
      <c r="C16" s="8">
        <v>0.09</v>
      </c>
      <c r="D16" s="8">
        <v>7.0000000000000007E-2</v>
      </c>
      <c r="E16" s="7">
        <v>0.08</v>
      </c>
      <c r="F16" s="8">
        <v>0.04</v>
      </c>
      <c r="G16" s="8">
        <v>0.11</v>
      </c>
      <c r="H16" s="8">
        <v>0.08</v>
      </c>
      <c r="I16" s="7">
        <v>0.08</v>
      </c>
      <c r="J16" s="8">
        <v>0.04</v>
      </c>
      <c r="K16" s="8">
        <v>0.08</v>
      </c>
      <c r="L16" s="8">
        <v>7.0000000000000007E-2</v>
      </c>
      <c r="M16" s="8">
        <v>0.12</v>
      </c>
      <c r="N16" s="8">
        <v>0.06</v>
      </c>
      <c r="O16" s="8">
        <v>0.1</v>
      </c>
      <c r="P16" s="8">
        <v>0.06</v>
      </c>
      <c r="Q16" s="8">
        <v>0.08</v>
      </c>
      <c r="R16" s="8">
        <v>0.08</v>
      </c>
      <c r="S16" s="8">
        <v>0.12</v>
      </c>
      <c r="T16" s="8">
        <v>0.08</v>
      </c>
      <c r="U16" s="8">
        <v>0.09</v>
      </c>
      <c r="V16" s="7">
        <v>0.08</v>
      </c>
      <c r="W16" s="8">
        <v>0.09</v>
      </c>
      <c r="X16" s="8">
        <v>7.0000000000000007E-2</v>
      </c>
      <c r="Y16" s="8">
        <v>0.12</v>
      </c>
      <c r="Z16" s="8">
        <v>0.06</v>
      </c>
      <c r="AA16" s="8">
        <v>0.09</v>
      </c>
      <c r="AB16" s="8">
        <v>0.1</v>
      </c>
      <c r="AC16" s="8">
        <v>7.0000000000000007E-2</v>
      </c>
      <c r="AD16" s="8">
        <v>0.05</v>
      </c>
      <c r="AE16" s="8">
        <v>0.14000000000000001</v>
      </c>
      <c r="AF16" s="8">
        <v>0.06</v>
      </c>
      <c r="AG16" s="8">
        <v>0.05</v>
      </c>
      <c r="AH16" s="8">
        <v>0.05</v>
      </c>
      <c r="AI16" s="8">
        <v>0.14000000000000001</v>
      </c>
      <c r="AJ16" s="8">
        <v>0.1</v>
      </c>
      <c r="AK16" s="8">
        <v>0.12</v>
      </c>
      <c r="AL16" s="8">
        <v>0.13</v>
      </c>
      <c r="AM16" s="8">
        <v>0.06</v>
      </c>
      <c r="AN16" s="7">
        <v>0.08</v>
      </c>
      <c r="AO16" s="8">
        <v>0.05</v>
      </c>
      <c r="AP16" s="8">
        <v>0.09</v>
      </c>
      <c r="AQ16" s="8">
        <v>0.03</v>
      </c>
      <c r="AR16" s="8">
        <v>0.15</v>
      </c>
      <c r="AS16" s="8">
        <v>0.13</v>
      </c>
      <c r="AT16" s="8">
        <v>0.13</v>
      </c>
      <c r="AU16" s="8">
        <v>0.11</v>
      </c>
      <c r="AV16" s="8">
        <v>0.24</v>
      </c>
      <c r="AW16" s="8">
        <v>0.08</v>
      </c>
      <c r="AX16" s="8">
        <v>7.0000000000000007E-2</v>
      </c>
      <c r="AY16" s="7">
        <v>0.08</v>
      </c>
      <c r="AZ16" s="8">
        <v>7.0000000000000007E-2</v>
      </c>
      <c r="BA16" s="8">
        <v>0.09</v>
      </c>
    </row>
    <row r="17" spans="1:53" ht="11.4" x14ac:dyDescent="0.2">
      <c r="A17" s="28" t="s">
        <v>60</v>
      </c>
      <c r="B17" s="6">
        <v>78</v>
      </c>
      <c r="C17" s="6">
        <v>42</v>
      </c>
      <c r="D17" s="6">
        <v>36</v>
      </c>
      <c r="E17" s="6">
        <v>78</v>
      </c>
      <c r="F17" s="6">
        <v>47</v>
      </c>
      <c r="G17" s="6">
        <v>22</v>
      </c>
      <c r="H17" s="6">
        <v>8</v>
      </c>
      <c r="I17" s="6">
        <v>78</v>
      </c>
      <c r="J17" s="6">
        <v>1</v>
      </c>
      <c r="K17" s="6">
        <v>7</v>
      </c>
      <c r="L17" s="6">
        <v>9</v>
      </c>
      <c r="M17" s="6">
        <v>12</v>
      </c>
      <c r="N17" s="6">
        <v>5</v>
      </c>
      <c r="O17" s="6">
        <v>5</v>
      </c>
      <c r="P17" s="6">
        <v>6</v>
      </c>
      <c r="Q17" s="6">
        <v>5</v>
      </c>
      <c r="R17" s="6">
        <v>14</v>
      </c>
      <c r="S17" s="6">
        <v>2</v>
      </c>
      <c r="T17" s="6">
        <v>12</v>
      </c>
      <c r="U17" s="6">
        <v>0</v>
      </c>
      <c r="V17" s="6">
        <v>78</v>
      </c>
      <c r="W17" s="6">
        <v>0</v>
      </c>
      <c r="X17" s="6">
        <v>7</v>
      </c>
      <c r="Y17" s="6">
        <v>0</v>
      </c>
      <c r="Z17" s="6">
        <v>13</v>
      </c>
      <c r="AA17" s="6">
        <v>1</v>
      </c>
      <c r="AB17" s="6">
        <v>0</v>
      </c>
      <c r="AC17" s="6">
        <v>11</v>
      </c>
      <c r="AD17" s="6">
        <v>6</v>
      </c>
      <c r="AE17" s="6">
        <v>1</v>
      </c>
      <c r="AF17" s="6">
        <v>13</v>
      </c>
      <c r="AG17" s="6">
        <v>7</v>
      </c>
      <c r="AH17" s="6">
        <v>1</v>
      </c>
      <c r="AI17" s="6">
        <v>4</v>
      </c>
      <c r="AJ17" s="6">
        <v>10</v>
      </c>
      <c r="AK17" s="6">
        <v>1</v>
      </c>
      <c r="AL17" s="6">
        <v>2</v>
      </c>
      <c r="AM17" s="6">
        <v>0</v>
      </c>
      <c r="AN17" s="6">
        <v>78</v>
      </c>
      <c r="AO17" s="6">
        <v>11</v>
      </c>
      <c r="AP17" s="6">
        <v>15</v>
      </c>
      <c r="AQ17" s="6">
        <v>1</v>
      </c>
      <c r="AR17" s="6">
        <v>2</v>
      </c>
      <c r="AS17" s="6">
        <v>2</v>
      </c>
      <c r="AT17" s="6">
        <v>0</v>
      </c>
      <c r="AU17" s="6">
        <v>0</v>
      </c>
      <c r="AV17" s="6">
        <v>1</v>
      </c>
      <c r="AW17" s="6">
        <v>20</v>
      </c>
      <c r="AX17" s="6">
        <v>26</v>
      </c>
      <c r="AY17" s="6">
        <v>61</v>
      </c>
      <c r="AZ17" s="6">
        <v>23</v>
      </c>
      <c r="BA17" s="6">
        <v>38</v>
      </c>
    </row>
    <row r="18" spans="1:53" x14ac:dyDescent="0.25">
      <c r="A18" s="28"/>
      <c r="B18" s="7">
        <v>0.04</v>
      </c>
      <c r="C18" s="8">
        <v>0.04</v>
      </c>
      <c r="D18" s="8">
        <v>0.03</v>
      </c>
      <c r="E18" s="7">
        <v>0.04</v>
      </c>
      <c r="F18" s="8">
        <v>0.08</v>
      </c>
      <c r="G18" s="8">
        <v>0.03</v>
      </c>
      <c r="H18" s="8">
        <v>0.01</v>
      </c>
      <c r="I18" s="7">
        <v>0.04</v>
      </c>
      <c r="J18" s="8">
        <v>0.01</v>
      </c>
      <c r="K18" s="8">
        <v>0.03</v>
      </c>
      <c r="L18" s="8">
        <v>0.05</v>
      </c>
      <c r="M18" s="8">
        <v>0.08</v>
      </c>
      <c r="N18" s="8">
        <v>0.03</v>
      </c>
      <c r="O18" s="8">
        <v>0.03</v>
      </c>
      <c r="P18" s="8">
        <v>0.02</v>
      </c>
      <c r="Q18" s="8">
        <v>0.02</v>
      </c>
      <c r="R18" s="8">
        <v>0.08</v>
      </c>
      <c r="S18" s="8">
        <v>0.02</v>
      </c>
      <c r="T18" s="8">
        <v>7.0000000000000007E-2</v>
      </c>
      <c r="U18" s="8">
        <v>0</v>
      </c>
      <c r="V18" s="7">
        <v>0.04</v>
      </c>
      <c r="W18" s="8">
        <v>0</v>
      </c>
      <c r="X18" s="8">
        <v>0.04</v>
      </c>
      <c r="Y18" s="8">
        <v>0</v>
      </c>
      <c r="Z18" s="8">
        <v>0.15</v>
      </c>
      <c r="AA18" s="8">
        <v>0.02</v>
      </c>
      <c r="AB18" s="8">
        <v>0.01</v>
      </c>
      <c r="AC18" s="8">
        <v>0.13</v>
      </c>
      <c r="AD18" s="8">
        <v>0.05</v>
      </c>
      <c r="AE18" s="8">
        <v>0.01</v>
      </c>
      <c r="AF18" s="8">
        <v>0.02</v>
      </c>
      <c r="AG18" s="8">
        <v>0.05</v>
      </c>
      <c r="AH18" s="8">
        <v>0.01</v>
      </c>
      <c r="AI18" s="8">
        <v>0.05</v>
      </c>
      <c r="AJ18" s="8">
        <v>0.09</v>
      </c>
      <c r="AK18" s="8">
        <v>0.02</v>
      </c>
      <c r="AL18" s="8">
        <v>0.03</v>
      </c>
      <c r="AM18" s="8">
        <v>0</v>
      </c>
      <c r="AN18" s="7">
        <v>0.04</v>
      </c>
      <c r="AO18" s="8">
        <v>0.02</v>
      </c>
      <c r="AP18" s="8">
        <v>0.02</v>
      </c>
      <c r="AQ18" s="8">
        <v>0.01</v>
      </c>
      <c r="AR18" s="8">
        <v>0.01</v>
      </c>
      <c r="AS18" s="8">
        <v>0.04</v>
      </c>
      <c r="AT18" s="8">
        <v>0</v>
      </c>
      <c r="AU18" s="8">
        <v>0</v>
      </c>
      <c r="AV18" s="8">
        <v>7.0000000000000007E-2</v>
      </c>
      <c r="AW18" s="8">
        <v>0.14000000000000001</v>
      </c>
      <c r="AX18" s="8">
        <v>0.09</v>
      </c>
      <c r="AY18" s="7">
        <v>0.03</v>
      </c>
      <c r="AZ18" s="8">
        <v>0.03</v>
      </c>
      <c r="BA18" s="8">
        <v>0.04</v>
      </c>
    </row>
    <row r="20" spans="1:53" x14ac:dyDescent="0.25">
      <c r="A20" s="9" t="s">
        <v>90</v>
      </c>
      <c r="B20" s="10">
        <f t="shared" ref="B20:AG20" si="0">IFERROR(SUM(B7,B9)/B5,0)</f>
        <v>0.59910134797803294</v>
      </c>
      <c r="C20" s="10">
        <f t="shared" si="0"/>
        <v>0.61042944785276076</v>
      </c>
      <c r="D20" s="10">
        <f t="shared" si="0"/>
        <v>0.58829268292682924</v>
      </c>
      <c r="E20" s="10">
        <f t="shared" si="0"/>
        <v>0.59910134797803294</v>
      </c>
      <c r="F20" s="10">
        <f t="shared" si="0"/>
        <v>0.66725043782837123</v>
      </c>
      <c r="G20" s="10">
        <f t="shared" si="0"/>
        <v>0.52867132867132871</v>
      </c>
      <c r="H20" s="10">
        <f t="shared" si="0"/>
        <v>0.61281337047353757</v>
      </c>
      <c r="I20" s="10">
        <f t="shared" si="0"/>
        <v>0.59910134797803294</v>
      </c>
      <c r="J20" s="10">
        <f t="shared" si="0"/>
        <v>0.63414634146341464</v>
      </c>
      <c r="K20" s="10">
        <f t="shared" si="0"/>
        <v>0.60909090909090913</v>
      </c>
      <c r="L20" s="10">
        <f t="shared" si="0"/>
        <v>0.60606060606060608</v>
      </c>
      <c r="M20" s="10">
        <f t="shared" si="0"/>
        <v>0.51034482758620692</v>
      </c>
      <c r="N20" s="10">
        <f t="shared" si="0"/>
        <v>0.63428571428571423</v>
      </c>
      <c r="O20" s="10">
        <f t="shared" si="0"/>
        <v>0.5376344086021505</v>
      </c>
      <c r="P20" s="10">
        <f t="shared" si="0"/>
        <v>0.64258555133079853</v>
      </c>
      <c r="Q20" s="10">
        <f t="shared" si="0"/>
        <v>0.63138686131386856</v>
      </c>
      <c r="R20" s="10">
        <f t="shared" si="0"/>
        <v>0.60818713450292394</v>
      </c>
      <c r="S20" s="10">
        <f t="shared" si="0"/>
        <v>0.57291666666666663</v>
      </c>
      <c r="T20" s="10">
        <f t="shared" si="0"/>
        <v>0.55621301775147924</v>
      </c>
      <c r="U20" s="10">
        <f t="shared" si="0"/>
        <v>0.63636363636363635</v>
      </c>
      <c r="V20" s="10">
        <f t="shared" si="0"/>
        <v>0.59910134797803294</v>
      </c>
      <c r="W20" s="10">
        <f t="shared" si="0"/>
        <v>0.63636363636363635</v>
      </c>
      <c r="X20" s="10">
        <f t="shared" si="0"/>
        <v>0.6235955056179775</v>
      </c>
      <c r="Y20" s="10">
        <f t="shared" si="0"/>
        <v>0.66666666666666663</v>
      </c>
      <c r="Z20" s="10">
        <f t="shared" si="0"/>
        <v>0.5730337078651685</v>
      </c>
      <c r="AA20" s="10">
        <f t="shared" si="0"/>
        <v>0.54166666666666663</v>
      </c>
      <c r="AB20" s="10">
        <f t="shared" si="0"/>
        <v>0.65822784810126578</v>
      </c>
      <c r="AC20" s="10">
        <f t="shared" si="0"/>
        <v>0.4606741573033708</v>
      </c>
      <c r="AD20" s="10">
        <f t="shared" si="0"/>
        <v>0.63934426229508201</v>
      </c>
      <c r="AE20" s="10">
        <f t="shared" si="0"/>
        <v>0.63</v>
      </c>
      <c r="AF20" s="10">
        <f t="shared" si="0"/>
        <v>0.61682242990654201</v>
      </c>
      <c r="AG20" s="10">
        <f t="shared" si="0"/>
        <v>0.59740259740259738</v>
      </c>
      <c r="AH20" s="10">
        <f t="shared" ref="AH20:BA20" si="1">IFERROR(SUM(AH7,AH9)/AH5,0)</f>
        <v>0.54216867469879515</v>
      </c>
      <c r="AI20" s="10">
        <f t="shared" si="1"/>
        <v>0.48148148148148145</v>
      </c>
      <c r="AJ20" s="10">
        <f t="shared" si="1"/>
        <v>0.45614035087719296</v>
      </c>
      <c r="AK20" s="10">
        <f t="shared" si="1"/>
        <v>0.62121212121212122</v>
      </c>
      <c r="AL20" s="10">
        <f t="shared" si="1"/>
        <v>0.62121212121212122</v>
      </c>
      <c r="AM20" s="10">
        <f t="shared" si="1"/>
        <v>0.74626865671641796</v>
      </c>
      <c r="AN20" s="10">
        <f t="shared" si="1"/>
        <v>0.59804928131416835</v>
      </c>
      <c r="AO20" s="10">
        <f t="shared" si="1"/>
        <v>0.68761904761904757</v>
      </c>
      <c r="AP20" s="10">
        <f t="shared" si="1"/>
        <v>0.60964230171073097</v>
      </c>
      <c r="AQ20" s="10">
        <f t="shared" si="1"/>
        <v>0.70454545454545459</v>
      </c>
      <c r="AR20" s="10">
        <f t="shared" si="1"/>
        <v>0.47058823529411764</v>
      </c>
      <c r="AS20" s="10">
        <f t="shared" si="1"/>
        <v>0.52727272727272723</v>
      </c>
      <c r="AT20" s="10">
        <f t="shared" si="1"/>
        <v>0.66666666666666663</v>
      </c>
      <c r="AU20" s="10">
        <f t="shared" si="1"/>
        <v>0.55714285714285716</v>
      </c>
      <c r="AV20" s="10">
        <f t="shared" si="1"/>
        <v>0.27272727272727271</v>
      </c>
      <c r="AW20" s="10">
        <f t="shared" si="1"/>
        <v>0.43165467625899279</v>
      </c>
      <c r="AX20" s="10">
        <f t="shared" si="1"/>
        <v>0.53633217993079585</v>
      </c>
      <c r="AY20" s="10">
        <f t="shared" si="1"/>
        <v>0.6021205357142857</v>
      </c>
      <c r="AZ20" s="10">
        <f t="shared" si="1"/>
        <v>0.64760793465577593</v>
      </c>
      <c r="BA20" s="10">
        <f t="shared" si="1"/>
        <v>0.56149732620320858</v>
      </c>
    </row>
    <row r="22" spans="1:53" x14ac:dyDescent="0.25">
      <c r="A22" s="9" t="s">
        <v>91</v>
      </c>
      <c r="B22" s="10">
        <f t="shared" ref="B22:AG22" si="2">IFERROR(SUM(B13,B15)/B5,0)</f>
        <v>0.18522216674987518</v>
      </c>
      <c r="C22" s="10">
        <f t="shared" si="2"/>
        <v>0.18098159509202455</v>
      </c>
      <c r="D22" s="10">
        <f t="shared" si="2"/>
        <v>0.18926829268292683</v>
      </c>
      <c r="E22" s="10">
        <f t="shared" si="2"/>
        <v>0.18522216674987518</v>
      </c>
      <c r="F22" s="10">
        <f t="shared" si="2"/>
        <v>0.11033274956217162</v>
      </c>
      <c r="G22" s="10">
        <f t="shared" si="2"/>
        <v>0.23636363636363636</v>
      </c>
      <c r="H22" s="10">
        <f t="shared" si="2"/>
        <v>0.19498607242339833</v>
      </c>
      <c r="I22" s="10">
        <f t="shared" si="2"/>
        <v>0.18522216674987518</v>
      </c>
      <c r="J22" s="10">
        <f t="shared" si="2"/>
        <v>0.12195121951219512</v>
      </c>
      <c r="K22" s="10">
        <f t="shared" si="2"/>
        <v>0.17272727272727273</v>
      </c>
      <c r="L22" s="10">
        <f t="shared" si="2"/>
        <v>0.15151515151515152</v>
      </c>
      <c r="M22" s="10">
        <f t="shared" si="2"/>
        <v>0.23448275862068965</v>
      </c>
      <c r="N22" s="10">
        <f t="shared" si="2"/>
        <v>0.13142857142857142</v>
      </c>
      <c r="O22" s="10">
        <f t="shared" si="2"/>
        <v>0.19892473118279569</v>
      </c>
      <c r="P22" s="10">
        <f t="shared" si="2"/>
        <v>0.15209125475285171</v>
      </c>
      <c r="Q22" s="10">
        <f t="shared" si="2"/>
        <v>0.21532846715328466</v>
      </c>
      <c r="R22" s="10">
        <f t="shared" si="2"/>
        <v>0.19298245614035087</v>
      </c>
      <c r="S22" s="10">
        <f t="shared" si="2"/>
        <v>0.27083333333333331</v>
      </c>
      <c r="T22" s="10">
        <f t="shared" si="2"/>
        <v>0.20118343195266272</v>
      </c>
      <c r="U22" s="10">
        <f t="shared" si="2"/>
        <v>0.23636363636363636</v>
      </c>
      <c r="V22" s="10">
        <f t="shared" si="2"/>
        <v>0.18522216674987518</v>
      </c>
      <c r="W22" s="10">
        <f t="shared" si="2"/>
        <v>0.23636363636363636</v>
      </c>
      <c r="X22" s="10">
        <f t="shared" si="2"/>
        <v>0.14606741573033707</v>
      </c>
      <c r="Y22" s="10">
        <f t="shared" si="2"/>
        <v>0.25925925925925924</v>
      </c>
      <c r="Z22" s="10">
        <f t="shared" si="2"/>
        <v>0.14606741573033707</v>
      </c>
      <c r="AA22" s="10">
        <f t="shared" si="2"/>
        <v>0.2361111111111111</v>
      </c>
      <c r="AB22" s="10">
        <f t="shared" si="2"/>
        <v>0.20253164556962025</v>
      </c>
      <c r="AC22" s="10">
        <f t="shared" si="2"/>
        <v>0.20224719101123595</v>
      </c>
      <c r="AD22" s="10">
        <f t="shared" si="2"/>
        <v>0.10655737704918032</v>
      </c>
      <c r="AE22" s="10">
        <f t="shared" si="2"/>
        <v>0.22</v>
      </c>
      <c r="AF22" s="10">
        <f t="shared" si="2"/>
        <v>0.17943925233644858</v>
      </c>
      <c r="AG22" s="10">
        <f t="shared" si="2"/>
        <v>0.17532467532467533</v>
      </c>
      <c r="AH22" s="10">
        <f t="shared" ref="AH22:BA22" si="3">IFERROR(SUM(AH13,AH15)/AH5,0)</f>
        <v>0.13253012048192772</v>
      </c>
      <c r="AI22" s="10">
        <f t="shared" si="3"/>
        <v>0.23456790123456789</v>
      </c>
      <c r="AJ22" s="10">
        <f t="shared" si="3"/>
        <v>0.21052631578947367</v>
      </c>
      <c r="AK22" s="10">
        <f t="shared" si="3"/>
        <v>0.27272727272727271</v>
      </c>
      <c r="AL22" s="10">
        <f t="shared" si="3"/>
        <v>0.21212121212121213</v>
      </c>
      <c r="AM22" s="10">
        <f t="shared" si="3"/>
        <v>0.13432835820895522</v>
      </c>
      <c r="AN22" s="10">
        <f t="shared" si="3"/>
        <v>0.1837782340862423</v>
      </c>
      <c r="AO22" s="10">
        <f t="shared" si="3"/>
        <v>0.14857142857142858</v>
      </c>
      <c r="AP22" s="10">
        <f t="shared" si="3"/>
        <v>0.19440124416796267</v>
      </c>
      <c r="AQ22" s="10">
        <f t="shared" si="3"/>
        <v>0.17045454545454544</v>
      </c>
      <c r="AR22" s="10">
        <f t="shared" si="3"/>
        <v>0.26890756302521007</v>
      </c>
      <c r="AS22" s="10">
        <f t="shared" si="3"/>
        <v>0.25454545454545452</v>
      </c>
      <c r="AT22" s="10">
        <f t="shared" si="3"/>
        <v>0.22222222222222221</v>
      </c>
      <c r="AU22" s="10">
        <f t="shared" si="3"/>
        <v>0.24285714285714285</v>
      </c>
      <c r="AV22" s="10">
        <f t="shared" si="3"/>
        <v>0.36363636363636365</v>
      </c>
      <c r="AW22" s="10">
        <f t="shared" si="3"/>
        <v>0.18705035971223022</v>
      </c>
      <c r="AX22" s="10">
        <f t="shared" si="3"/>
        <v>0.15570934256055363</v>
      </c>
      <c r="AY22" s="10">
        <f t="shared" si="3"/>
        <v>0.18917410714285715</v>
      </c>
      <c r="AZ22" s="10">
        <f t="shared" si="3"/>
        <v>0.16452742123687281</v>
      </c>
      <c r="BA22" s="10">
        <f t="shared" si="3"/>
        <v>0.21283422459893048</v>
      </c>
    </row>
    <row r="24" spans="1:53" ht="13.8" x14ac:dyDescent="0.3">
      <c r="A24" s="11" t="s">
        <v>63</v>
      </c>
    </row>
  </sheetData>
  <mergeCells count="15">
    <mergeCell ref="A13:A14"/>
    <mergeCell ref="A15:A16"/>
    <mergeCell ref="A17:A18"/>
    <mergeCell ref="AY1:BA1"/>
    <mergeCell ref="A3:BA3"/>
    <mergeCell ref="A5:A6"/>
    <mergeCell ref="A7:A8"/>
    <mergeCell ref="A9:A10"/>
    <mergeCell ref="A11:A12"/>
    <mergeCell ref="A1:A2"/>
    <mergeCell ref="B1:D1"/>
    <mergeCell ref="E1:H1"/>
    <mergeCell ref="I1:U1"/>
    <mergeCell ref="V1:AM1"/>
    <mergeCell ref="AN1:AX1"/>
  </mergeCells>
  <hyperlinks>
    <hyperlink ref="A24" location="INDEX!A1" display="Back To Index" xr:uid="{00000000-0004-0000-0600-000000000000}"/>
  </hyperlinks>
  <pageMargins left="0.7" right="0.7" top="0.75" bottom="0.75" header="0.3" footer="0.3"/>
  <pageSetup paperSize="9" fitToWidth="99" orientation="landscape" verticalDpi="0" r:id="rId1"/>
  <headerFooter>
    <oddFooter>&amp;LOpinium Research Confidential&amp;C&amp;D&amp;RPage &amp;P</oddFooter>
  </headerFooter>
  <colBreaks count="4" manualBreakCount="4">
    <brk id="8" max="1048575" man="1"/>
    <brk id="21" max="1048575" man="1"/>
    <brk id="39" max="1048575" man="1"/>
    <brk id="50"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A24"/>
  <sheetViews>
    <sheetView showGridLines="0" workbookViewId="0">
      <pane xSplit="1" ySplit="6" topLeftCell="B7" activePane="bottomRight" state="frozen"/>
      <selection sqref="A1:A2"/>
      <selection pane="topRight" sqref="A1:A2"/>
      <selection pane="bottomLeft" sqref="A1:A2"/>
      <selection pane="bottomRight" sqref="A1:A2"/>
    </sheetView>
  </sheetViews>
  <sheetFormatPr defaultColWidth="9" defaultRowHeight="12" x14ac:dyDescent="0.25"/>
  <cols>
    <col min="1" max="1" width="40.59765625" style="9" customWidth="1"/>
    <col min="2" max="53" width="10.59765625" style="1" customWidth="1"/>
    <col min="54" max="1000" width="7.8984375" style="1" customWidth="1"/>
    <col min="1001" max="16384" width="9" style="1"/>
  </cols>
  <sheetData>
    <row r="1" spans="1:53" ht="11.4" x14ac:dyDescent="0.2">
      <c r="A1" s="32" t="s">
        <v>84</v>
      </c>
      <c r="B1" s="29" t="s">
        <v>0</v>
      </c>
      <c r="C1" s="29"/>
      <c r="D1" s="29"/>
      <c r="E1" s="29" t="s">
        <v>1</v>
      </c>
      <c r="F1" s="29"/>
      <c r="G1" s="29"/>
      <c r="H1" s="29"/>
      <c r="I1" s="29" t="s">
        <v>2</v>
      </c>
      <c r="J1" s="29"/>
      <c r="K1" s="29"/>
      <c r="L1" s="29"/>
      <c r="M1" s="29"/>
      <c r="N1" s="29"/>
      <c r="O1" s="29"/>
      <c r="P1" s="29"/>
      <c r="Q1" s="29"/>
      <c r="R1" s="29"/>
      <c r="S1" s="29"/>
      <c r="T1" s="29"/>
      <c r="U1" s="29"/>
      <c r="V1" s="29" t="s">
        <v>3</v>
      </c>
      <c r="W1" s="29"/>
      <c r="X1" s="29"/>
      <c r="Y1" s="29"/>
      <c r="Z1" s="29"/>
      <c r="AA1" s="29"/>
      <c r="AB1" s="29"/>
      <c r="AC1" s="29"/>
      <c r="AD1" s="29"/>
      <c r="AE1" s="29"/>
      <c r="AF1" s="29"/>
      <c r="AG1" s="29"/>
      <c r="AH1" s="29"/>
      <c r="AI1" s="29"/>
      <c r="AJ1" s="29"/>
      <c r="AK1" s="29"/>
      <c r="AL1" s="29"/>
      <c r="AM1" s="29"/>
      <c r="AN1" s="29" t="s">
        <v>4</v>
      </c>
      <c r="AO1" s="29"/>
      <c r="AP1" s="29"/>
      <c r="AQ1" s="29"/>
      <c r="AR1" s="29"/>
      <c r="AS1" s="29"/>
      <c r="AT1" s="29"/>
      <c r="AU1" s="29"/>
      <c r="AV1" s="29"/>
      <c r="AW1" s="29"/>
      <c r="AX1" s="29"/>
      <c r="AY1" s="29" t="s">
        <v>5</v>
      </c>
      <c r="AZ1" s="29"/>
      <c r="BA1" s="29"/>
    </row>
    <row r="2" spans="1:53" ht="46.2" x14ac:dyDescent="0.25">
      <c r="A2" s="32"/>
      <c r="B2" s="2" t="s">
        <v>6</v>
      </c>
      <c r="C2" s="3" t="s">
        <v>7</v>
      </c>
      <c r="D2" s="3" t="s">
        <v>8</v>
      </c>
      <c r="E2" s="2" t="s">
        <v>6</v>
      </c>
      <c r="F2" s="3" t="s">
        <v>9</v>
      </c>
      <c r="G2" s="3" t="s">
        <v>10</v>
      </c>
      <c r="H2" s="3" t="s">
        <v>11</v>
      </c>
      <c r="I2" s="2" t="s">
        <v>6</v>
      </c>
      <c r="J2" s="3" t="s">
        <v>12</v>
      </c>
      <c r="K2" s="3" t="s">
        <v>13</v>
      </c>
      <c r="L2" s="3" t="s">
        <v>14</v>
      </c>
      <c r="M2" s="3" t="s">
        <v>15</v>
      </c>
      <c r="N2" s="3" t="s">
        <v>16</v>
      </c>
      <c r="O2" s="3" t="s">
        <v>17</v>
      </c>
      <c r="P2" s="3" t="s">
        <v>18</v>
      </c>
      <c r="Q2" s="3" t="s">
        <v>19</v>
      </c>
      <c r="R2" s="3" t="s">
        <v>20</v>
      </c>
      <c r="S2" s="3" t="s">
        <v>21</v>
      </c>
      <c r="T2" s="3" t="s">
        <v>22</v>
      </c>
      <c r="U2" s="3" t="s">
        <v>23</v>
      </c>
      <c r="V2" s="2" t="s">
        <v>6</v>
      </c>
      <c r="W2" s="3" t="s">
        <v>24</v>
      </c>
      <c r="X2" s="3" t="s">
        <v>25</v>
      </c>
      <c r="Y2" s="3" t="s">
        <v>26</v>
      </c>
      <c r="Z2" s="3" t="s">
        <v>27</v>
      </c>
      <c r="AA2" s="3" t="s">
        <v>28</v>
      </c>
      <c r="AB2" s="3" t="s">
        <v>29</v>
      </c>
      <c r="AC2" s="3" t="s">
        <v>30</v>
      </c>
      <c r="AD2" s="3" t="s">
        <v>31</v>
      </c>
      <c r="AE2" s="3" t="s">
        <v>32</v>
      </c>
      <c r="AF2" s="3" t="s">
        <v>18</v>
      </c>
      <c r="AG2" s="3" t="s">
        <v>33</v>
      </c>
      <c r="AH2" s="3" t="s">
        <v>34</v>
      </c>
      <c r="AI2" s="3" t="s">
        <v>35</v>
      </c>
      <c r="AJ2" s="3" t="s">
        <v>36</v>
      </c>
      <c r="AK2" s="3" t="s">
        <v>37</v>
      </c>
      <c r="AL2" s="3" t="s">
        <v>38</v>
      </c>
      <c r="AM2" s="3" t="s">
        <v>39</v>
      </c>
      <c r="AN2" s="2" t="s">
        <v>6</v>
      </c>
      <c r="AO2" s="3" t="s">
        <v>40</v>
      </c>
      <c r="AP2" s="3" t="s">
        <v>41</v>
      </c>
      <c r="AQ2" s="3" t="s">
        <v>42</v>
      </c>
      <c r="AR2" s="3" t="s">
        <v>43</v>
      </c>
      <c r="AS2" s="3" t="s">
        <v>44</v>
      </c>
      <c r="AT2" s="3" t="s">
        <v>45</v>
      </c>
      <c r="AU2" s="3" t="s">
        <v>46</v>
      </c>
      <c r="AV2" s="3" t="s">
        <v>47</v>
      </c>
      <c r="AW2" s="3" t="s">
        <v>48</v>
      </c>
      <c r="AX2" s="3" t="s">
        <v>49</v>
      </c>
      <c r="AY2" s="2" t="s">
        <v>6</v>
      </c>
      <c r="AZ2" s="3" t="s">
        <v>50</v>
      </c>
      <c r="BA2" s="3" t="s">
        <v>51</v>
      </c>
    </row>
    <row r="3" spans="1:53" ht="11.4" x14ac:dyDescent="0.2">
      <c r="A3" s="30" t="s">
        <v>93</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row>
    <row r="4" spans="1:53" x14ac:dyDescent="0.25">
      <c r="A4" s="28" t="s">
        <v>81</v>
      </c>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row>
    <row r="5" spans="1:53" ht="11.4" x14ac:dyDescent="0.2">
      <c r="A5" s="31" t="s">
        <v>54</v>
      </c>
      <c r="B5" s="6">
        <v>2003</v>
      </c>
      <c r="C5" s="6">
        <v>978</v>
      </c>
      <c r="D5" s="6">
        <v>1025</v>
      </c>
      <c r="E5" s="6">
        <v>2003</v>
      </c>
      <c r="F5" s="6">
        <v>571</v>
      </c>
      <c r="G5" s="6">
        <v>715</v>
      </c>
      <c r="H5" s="6">
        <v>718</v>
      </c>
      <c r="I5" s="6">
        <v>2003</v>
      </c>
      <c r="J5" s="6">
        <v>82</v>
      </c>
      <c r="K5" s="6">
        <v>220</v>
      </c>
      <c r="L5" s="6">
        <v>165</v>
      </c>
      <c r="M5" s="6">
        <v>145</v>
      </c>
      <c r="N5" s="6">
        <v>175</v>
      </c>
      <c r="O5" s="6">
        <v>186</v>
      </c>
      <c r="P5" s="6">
        <v>263</v>
      </c>
      <c r="Q5" s="6">
        <v>274</v>
      </c>
      <c r="R5" s="6">
        <v>171</v>
      </c>
      <c r="S5" s="6">
        <v>96</v>
      </c>
      <c r="T5" s="6">
        <v>169</v>
      </c>
      <c r="U5" s="6">
        <v>55</v>
      </c>
      <c r="V5" s="6">
        <v>2003</v>
      </c>
      <c r="W5" s="6">
        <v>55</v>
      </c>
      <c r="X5" s="6">
        <v>178</v>
      </c>
      <c r="Y5" s="6">
        <v>54</v>
      </c>
      <c r="Z5" s="6">
        <v>89</v>
      </c>
      <c r="AA5" s="6">
        <v>72</v>
      </c>
      <c r="AB5" s="6">
        <v>79</v>
      </c>
      <c r="AC5" s="6">
        <v>89</v>
      </c>
      <c r="AD5" s="6">
        <v>122</v>
      </c>
      <c r="AE5" s="6">
        <v>100</v>
      </c>
      <c r="AF5" s="6">
        <v>535</v>
      </c>
      <c r="AG5" s="6">
        <v>154</v>
      </c>
      <c r="AH5" s="6">
        <v>83</v>
      </c>
      <c r="AI5" s="6">
        <v>81</v>
      </c>
      <c r="AJ5" s="6">
        <v>114</v>
      </c>
      <c r="AK5" s="6">
        <v>66</v>
      </c>
      <c r="AL5" s="6">
        <v>66</v>
      </c>
      <c r="AM5" s="6">
        <v>67</v>
      </c>
      <c r="AN5" s="6">
        <v>1948</v>
      </c>
      <c r="AO5" s="6">
        <v>525</v>
      </c>
      <c r="AP5" s="6">
        <v>643</v>
      </c>
      <c r="AQ5" s="6">
        <v>88</v>
      </c>
      <c r="AR5" s="6">
        <v>119</v>
      </c>
      <c r="AS5" s="6">
        <v>55</v>
      </c>
      <c r="AT5" s="6">
        <v>9</v>
      </c>
      <c r="AU5" s="6">
        <v>70</v>
      </c>
      <c r="AV5" s="6">
        <v>11</v>
      </c>
      <c r="AW5" s="6">
        <v>139</v>
      </c>
      <c r="AX5" s="6">
        <v>289</v>
      </c>
      <c r="AY5" s="6">
        <v>1792</v>
      </c>
      <c r="AZ5" s="6">
        <v>857</v>
      </c>
      <c r="BA5" s="6">
        <v>935</v>
      </c>
    </row>
    <row r="6" spans="1:53" x14ac:dyDescent="0.25">
      <c r="A6" s="28"/>
      <c r="B6" s="7">
        <v>1</v>
      </c>
      <c r="C6" s="7">
        <v>1</v>
      </c>
      <c r="D6" s="7">
        <v>1</v>
      </c>
      <c r="E6" s="7">
        <v>1</v>
      </c>
      <c r="F6" s="7">
        <v>1</v>
      </c>
      <c r="G6" s="7">
        <v>1</v>
      </c>
      <c r="H6" s="7">
        <v>1</v>
      </c>
      <c r="I6" s="7">
        <v>1</v>
      </c>
      <c r="J6" s="7">
        <v>1</v>
      </c>
      <c r="K6" s="7">
        <v>1</v>
      </c>
      <c r="L6" s="7">
        <v>1</v>
      </c>
      <c r="M6" s="7">
        <v>1</v>
      </c>
      <c r="N6" s="7">
        <v>1</v>
      </c>
      <c r="O6" s="7">
        <v>1</v>
      </c>
      <c r="P6" s="7">
        <v>1</v>
      </c>
      <c r="Q6" s="7">
        <v>1</v>
      </c>
      <c r="R6" s="7">
        <v>1</v>
      </c>
      <c r="S6" s="7">
        <v>1</v>
      </c>
      <c r="T6" s="7">
        <v>1</v>
      </c>
      <c r="U6" s="7">
        <v>1</v>
      </c>
      <c r="V6" s="7">
        <v>1</v>
      </c>
      <c r="W6" s="7">
        <v>1</v>
      </c>
      <c r="X6" s="7">
        <v>1</v>
      </c>
      <c r="Y6" s="7">
        <v>1</v>
      </c>
      <c r="Z6" s="7">
        <v>1</v>
      </c>
      <c r="AA6" s="7">
        <v>1</v>
      </c>
      <c r="AB6" s="7">
        <v>1</v>
      </c>
      <c r="AC6" s="7">
        <v>1</v>
      </c>
      <c r="AD6" s="7">
        <v>1</v>
      </c>
      <c r="AE6" s="7">
        <v>1</v>
      </c>
      <c r="AF6" s="7">
        <v>1</v>
      </c>
      <c r="AG6" s="7">
        <v>1</v>
      </c>
      <c r="AH6" s="7">
        <v>1</v>
      </c>
      <c r="AI6" s="7">
        <v>1</v>
      </c>
      <c r="AJ6" s="7">
        <v>1</v>
      </c>
      <c r="AK6" s="7">
        <v>1</v>
      </c>
      <c r="AL6" s="7">
        <v>1</v>
      </c>
      <c r="AM6" s="7">
        <v>1</v>
      </c>
      <c r="AN6" s="7">
        <v>1</v>
      </c>
      <c r="AO6" s="7">
        <v>1</v>
      </c>
      <c r="AP6" s="7">
        <v>1</v>
      </c>
      <c r="AQ6" s="7">
        <v>1</v>
      </c>
      <c r="AR6" s="7">
        <v>1</v>
      </c>
      <c r="AS6" s="7">
        <v>1</v>
      </c>
      <c r="AT6" s="7">
        <v>1</v>
      </c>
      <c r="AU6" s="7">
        <v>1</v>
      </c>
      <c r="AV6" s="7">
        <v>1</v>
      </c>
      <c r="AW6" s="7">
        <v>1</v>
      </c>
      <c r="AX6" s="7">
        <v>1</v>
      </c>
      <c r="AY6" s="7">
        <v>1</v>
      </c>
      <c r="AZ6" s="7">
        <v>1</v>
      </c>
      <c r="BA6" s="7">
        <v>1</v>
      </c>
    </row>
    <row r="7" spans="1:53" ht="11.4" x14ac:dyDescent="0.2">
      <c r="A7" s="28" t="s">
        <v>85</v>
      </c>
      <c r="B7" s="6">
        <v>337</v>
      </c>
      <c r="C7" s="6">
        <v>176</v>
      </c>
      <c r="D7" s="6">
        <v>161</v>
      </c>
      <c r="E7" s="6">
        <v>337</v>
      </c>
      <c r="F7" s="6">
        <v>123</v>
      </c>
      <c r="G7" s="6">
        <v>105</v>
      </c>
      <c r="H7" s="6">
        <v>109</v>
      </c>
      <c r="I7" s="6">
        <v>337</v>
      </c>
      <c r="J7" s="6">
        <v>17</v>
      </c>
      <c r="K7" s="6">
        <v>30</v>
      </c>
      <c r="L7" s="6">
        <v>25</v>
      </c>
      <c r="M7" s="6">
        <v>19</v>
      </c>
      <c r="N7" s="6">
        <v>30</v>
      </c>
      <c r="O7" s="6">
        <v>30</v>
      </c>
      <c r="P7" s="6">
        <v>46</v>
      </c>
      <c r="Q7" s="6">
        <v>59</v>
      </c>
      <c r="R7" s="6">
        <v>44</v>
      </c>
      <c r="S7" s="6">
        <v>13</v>
      </c>
      <c r="T7" s="6">
        <v>20</v>
      </c>
      <c r="U7" s="6">
        <v>5</v>
      </c>
      <c r="V7" s="6">
        <v>337</v>
      </c>
      <c r="W7" s="6">
        <v>5</v>
      </c>
      <c r="X7" s="6">
        <v>32</v>
      </c>
      <c r="Y7" s="6">
        <v>13</v>
      </c>
      <c r="Z7" s="6">
        <v>23</v>
      </c>
      <c r="AA7" s="6">
        <v>10</v>
      </c>
      <c r="AB7" s="6">
        <v>10</v>
      </c>
      <c r="AC7" s="6">
        <v>10</v>
      </c>
      <c r="AD7" s="6">
        <v>19</v>
      </c>
      <c r="AE7" s="6">
        <v>16</v>
      </c>
      <c r="AF7" s="6">
        <v>104</v>
      </c>
      <c r="AG7" s="6">
        <v>19</v>
      </c>
      <c r="AH7" s="6">
        <v>14</v>
      </c>
      <c r="AI7" s="6">
        <v>7</v>
      </c>
      <c r="AJ7" s="6">
        <v>14</v>
      </c>
      <c r="AK7" s="6">
        <v>14</v>
      </c>
      <c r="AL7" s="6">
        <v>9</v>
      </c>
      <c r="AM7" s="6">
        <v>19</v>
      </c>
      <c r="AN7" s="6">
        <v>332</v>
      </c>
      <c r="AO7" s="6">
        <v>118</v>
      </c>
      <c r="AP7" s="6">
        <v>101</v>
      </c>
      <c r="AQ7" s="6">
        <v>13</v>
      </c>
      <c r="AR7" s="6">
        <v>15</v>
      </c>
      <c r="AS7" s="6">
        <v>8</v>
      </c>
      <c r="AT7" s="6">
        <v>1</v>
      </c>
      <c r="AU7" s="6">
        <v>9</v>
      </c>
      <c r="AV7" s="6">
        <v>2</v>
      </c>
      <c r="AW7" s="6">
        <v>19</v>
      </c>
      <c r="AX7" s="6">
        <v>47</v>
      </c>
      <c r="AY7" s="6">
        <v>302</v>
      </c>
      <c r="AZ7" s="6">
        <v>141</v>
      </c>
      <c r="BA7" s="6">
        <v>160</v>
      </c>
    </row>
    <row r="8" spans="1:53" x14ac:dyDescent="0.25">
      <c r="A8" s="28"/>
      <c r="B8" s="7">
        <v>0.17</v>
      </c>
      <c r="C8" s="8">
        <v>0.18</v>
      </c>
      <c r="D8" s="8">
        <v>0.16</v>
      </c>
      <c r="E8" s="7">
        <v>0.17</v>
      </c>
      <c r="F8" s="8">
        <v>0.22</v>
      </c>
      <c r="G8" s="8">
        <v>0.15</v>
      </c>
      <c r="H8" s="8">
        <v>0.15</v>
      </c>
      <c r="I8" s="7">
        <v>0.17</v>
      </c>
      <c r="J8" s="8">
        <v>0.21</v>
      </c>
      <c r="K8" s="8">
        <v>0.14000000000000001</v>
      </c>
      <c r="L8" s="8">
        <v>0.15</v>
      </c>
      <c r="M8" s="8">
        <v>0.13</v>
      </c>
      <c r="N8" s="8">
        <v>0.17</v>
      </c>
      <c r="O8" s="8">
        <v>0.16</v>
      </c>
      <c r="P8" s="8">
        <v>0.17</v>
      </c>
      <c r="Q8" s="8">
        <v>0.21</v>
      </c>
      <c r="R8" s="8">
        <v>0.26</v>
      </c>
      <c r="S8" s="8">
        <v>0.13</v>
      </c>
      <c r="T8" s="8">
        <v>0.12</v>
      </c>
      <c r="U8" s="8">
        <v>0.09</v>
      </c>
      <c r="V8" s="7">
        <v>0.17</v>
      </c>
      <c r="W8" s="8">
        <v>0.09</v>
      </c>
      <c r="X8" s="8">
        <v>0.18</v>
      </c>
      <c r="Y8" s="8">
        <v>0.24</v>
      </c>
      <c r="Z8" s="8">
        <v>0.26</v>
      </c>
      <c r="AA8" s="8">
        <v>0.15</v>
      </c>
      <c r="AB8" s="8">
        <v>0.13</v>
      </c>
      <c r="AC8" s="8">
        <v>0.11</v>
      </c>
      <c r="AD8" s="8">
        <v>0.16</v>
      </c>
      <c r="AE8" s="8">
        <v>0.16</v>
      </c>
      <c r="AF8" s="8">
        <v>0.19</v>
      </c>
      <c r="AG8" s="8">
        <v>0.12</v>
      </c>
      <c r="AH8" s="8">
        <v>0.17</v>
      </c>
      <c r="AI8" s="8">
        <v>0.09</v>
      </c>
      <c r="AJ8" s="8">
        <v>0.12</v>
      </c>
      <c r="AK8" s="8">
        <v>0.21</v>
      </c>
      <c r="AL8" s="8">
        <v>0.13</v>
      </c>
      <c r="AM8" s="8">
        <v>0.28000000000000003</v>
      </c>
      <c r="AN8" s="7">
        <v>0.17</v>
      </c>
      <c r="AO8" s="8">
        <v>0.22</v>
      </c>
      <c r="AP8" s="8">
        <v>0.16</v>
      </c>
      <c r="AQ8" s="8">
        <v>0.15</v>
      </c>
      <c r="AR8" s="8">
        <v>0.13</v>
      </c>
      <c r="AS8" s="8">
        <v>0.14000000000000001</v>
      </c>
      <c r="AT8" s="8">
        <v>0.17</v>
      </c>
      <c r="AU8" s="8">
        <v>0.12</v>
      </c>
      <c r="AV8" s="8">
        <v>0.14000000000000001</v>
      </c>
      <c r="AW8" s="8">
        <v>0.13</v>
      </c>
      <c r="AX8" s="8">
        <v>0.16</v>
      </c>
      <c r="AY8" s="7">
        <v>0.17</v>
      </c>
      <c r="AZ8" s="8">
        <v>0.16</v>
      </c>
      <c r="BA8" s="8">
        <v>0.17</v>
      </c>
    </row>
    <row r="9" spans="1:53" ht="11.4" x14ac:dyDescent="0.2">
      <c r="A9" s="28" t="s">
        <v>86</v>
      </c>
      <c r="B9" s="6">
        <v>812</v>
      </c>
      <c r="C9" s="6">
        <v>389</v>
      </c>
      <c r="D9" s="6">
        <v>423</v>
      </c>
      <c r="E9" s="6">
        <v>812</v>
      </c>
      <c r="F9" s="6">
        <v>231</v>
      </c>
      <c r="G9" s="6">
        <v>268</v>
      </c>
      <c r="H9" s="6">
        <v>313</v>
      </c>
      <c r="I9" s="6">
        <v>812</v>
      </c>
      <c r="J9" s="6">
        <v>28</v>
      </c>
      <c r="K9" s="6">
        <v>92</v>
      </c>
      <c r="L9" s="6">
        <v>73</v>
      </c>
      <c r="M9" s="6">
        <v>54</v>
      </c>
      <c r="N9" s="6">
        <v>71</v>
      </c>
      <c r="O9" s="6">
        <v>69</v>
      </c>
      <c r="P9" s="6">
        <v>105</v>
      </c>
      <c r="Q9" s="6">
        <v>110</v>
      </c>
      <c r="R9" s="6">
        <v>57</v>
      </c>
      <c r="S9" s="6">
        <v>49</v>
      </c>
      <c r="T9" s="6">
        <v>74</v>
      </c>
      <c r="U9" s="6">
        <v>29</v>
      </c>
      <c r="V9" s="6">
        <v>812</v>
      </c>
      <c r="W9" s="6">
        <v>29</v>
      </c>
      <c r="X9" s="6">
        <v>72</v>
      </c>
      <c r="Y9" s="6">
        <v>21</v>
      </c>
      <c r="Z9" s="6">
        <v>28</v>
      </c>
      <c r="AA9" s="6">
        <v>36</v>
      </c>
      <c r="AB9" s="6">
        <v>41</v>
      </c>
      <c r="AC9" s="6">
        <v>33</v>
      </c>
      <c r="AD9" s="6">
        <v>50</v>
      </c>
      <c r="AE9" s="6">
        <v>44</v>
      </c>
      <c r="AF9" s="6">
        <v>209</v>
      </c>
      <c r="AG9" s="6">
        <v>65</v>
      </c>
      <c r="AH9" s="6">
        <v>30</v>
      </c>
      <c r="AI9" s="6">
        <v>28</v>
      </c>
      <c r="AJ9" s="6">
        <v>45</v>
      </c>
      <c r="AK9" s="6">
        <v>25</v>
      </c>
      <c r="AL9" s="6">
        <v>28</v>
      </c>
      <c r="AM9" s="6">
        <v>27</v>
      </c>
      <c r="AN9" s="6">
        <v>783</v>
      </c>
      <c r="AO9" s="6">
        <v>215</v>
      </c>
      <c r="AP9" s="6">
        <v>269</v>
      </c>
      <c r="AQ9" s="6">
        <v>41</v>
      </c>
      <c r="AR9" s="6">
        <v>39</v>
      </c>
      <c r="AS9" s="6">
        <v>22</v>
      </c>
      <c r="AT9" s="6">
        <v>6</v>
      </c>
      <c r="AU9" s="6">
        <v>27</v>
      </c>
      <c r="AV9" s="6">
        <v>2</v>
      </c>
      <c r="AW9" s="6">
        <v>44</v>
      </c>
      <c r="AX9" s="6">
        <v>116</v>
      </c>
      <c r="AY9" s="6">
        <v>736</v>
      </c>
      <c r="AZ9" s="6">
        <v>381</v>
      </c>
      <c r="BA9" s="6">
        <v>355</v>
      </c>
    </row>
    <row r="10" spans="1:53" x14ac:dyDescent="0.25">
      <c r="A10" s="28"/>
      <c r="B10" s="7">
        <v>0.41</v>
      </c>
      <c r="C10" s="8">
        <v>0.4</v>
      </c>
      <c r="D10" s="8">
        <v>0.41</v>
      </c>
      <c r="E10" s="7">
        <v>0.41</v>
      </c>
      <c r="F10" s="8">
        <v>0.41</v>
      </c>
      <c r="G10" s="8">
        <v>0.37</v>
      </c>
      <c r="H10" s="8">
        <v>0.44</v>
      </c>
      <c r="I10" s="7">
        <v>0.41</v>
      </c>
      <c r="J10" s="8">
        <v>0.34</v>
      </c>
      <c r="K10" s="8">
        <v>0.42</v>
      </c>
      <c r="L10" s="8">
        <v>0.44</v>
      </c>
      <c r="M10" s="8">
        <v>0.38</v>
      </c>
      <c r="N10" s="8">
        <v>0.41</v>
      </c>
      <c r="O10" s="8">
        <v>0.37</v>
      </c>
      <c r="P10" s="8">
        <v>0.4</v>
      </c>
      <c r="Q10" s="8">
        <v>0.4</v>
      </c>
      <c r="R10" s="8">
        <v>0.33</v>
      </c>
      <c r="S10" s="8">
        <v>0.51</v>
      </c>
      <c r="T10" s="8">
        <v>0.44</v>
      </c>
      <c r="U10" s="8">
        <v>0.52</v>
      </c>
      <c r="V10" s="7">
        <v>0.41</v>
      </c>
      <c r="W10" s="8">
        <v>0.52</v>
      </c>
      <c r="X10" s="8">
        <v>0.41</v>
      </c>
      <c r="Y10" s="8">
        <v>0.39</v>
      </c>
      <c r="Z10" s="8">
        <v>0.32</v>
      </c>
      <c r="AA10" s="8">
        <v>0.5</v>
      </c>
      <c r="AB10" s="8">
        <v>0.51</v>
      </c>
      <c r="AC10" s="8">
        <v>0.37</v>
      </c>
      <c r="AD10" s="8">
        <v>0.41</v>
      </c>
      <c r="AE10" s="8">
        <v>0.44</v>
      </c>
      <c r="AF10" s="8">
        <v>0.39</v>
      </c>
      <c r="AG10" s="8">
        <v>0.42</v>
      </c>
      <c r="AH10" s="8">
        <v>0.36</v>
      </c>
      <c r="AI10" s="8">
        <v>0.35</v>
      </c>
      <c r="AJ10" s="8">
        <v>0.39</v>
      </c>
      <c r="AK10" s="8">
        <v>0.38</v>
      </c>
      <c r="AL10" s="8">
        <v>0.43</v>
      </c>
      <c r="AM10" s="8">
        <v>0.4</v>
      </c>
      <c r="AN10" s="7">
        <v>0.4</v>
      </c>
      <c r="AO10" s="8">
        <v>0.41</v>
      </c>
      <c r="AP10" s="8">
        <v>0.42</v>
      </c>
      <c r="AQ10" s="8">
        <v>0.47</v>
      </c>
      <c r="AR10" s="8">
        <v>0.33</v>
      </c>
      <c r="AS10" s="8">
        <v>0.41</v>
      </c>
      <c r="AT10" s="8">
        <v>0.69</v>
      </c>
      <c r="AU10" s="8">
        <v>0.38</v>
      </c>
      <c r="AV10" s="8">
        <v>0.19</v>
      </c>
      <c r="AW10" s="8">
        <v>0.32</v>
      </c>
      <c r="AX10" s="8">
        <v>0.4</v>
      </c>
      <c r="AY10" s="7">
        <v>0.41</v>
      </c>
      <c r="AZ10" s="8">
        <v>0.44</v>
      </c>
      <c r="BA10" s="8">
        <v>0.38</v>
      </c>
    </row>
    <row r="11" spans="1:53" ht="11.4" x14ac:dyDescent="0.2">
      <c r="A11" s="28" t="s">
        <v>87</v>
      </c>
      <c r="B11" s="6">
        <v>376</v>
      </c>
      <c r="C11" s="6">
        <v>163</v>
      </c>
      <c r="D11" s="6">
        <v>213</v>
      </c>
      <c r="E11" s="6">
        <v>376</v>
      </c>
      <c r="F11" s="6">
        <v>88</v>
      </c>
      <c r="G11" s="6">
        <v>147</v>
      </c>
      <c r="H11" s="6">
        <v>141</v>
      </c>
      <c r="I11" s="6">
        <v>376</v>
      </c>
      <c r="J11" s="6">
        <v>27</v>
      </c>
      <c r="K11" s="6">
        <v>42</v>
      </c>
      <c r="L11" s="6">
        <v>35</v>
      </c>
      <c r="M11" s="6">
        <v>27</v>
      </c>
      <c r="N11" s="6">
        <v>37</v>
      </c>
      <c r="O11" s="6">
        <v>36</v>
      </c>
      <c r="P11" s="6">
        <v>51</v>
      </c>
      <c r="Q11" s="6">
        <v>42</v>
      </c>
      <c r="R11" s="6">
        <v>31</v>
      </c>
      <c r="S11" s="6">
        <v>13</v>
      </c>
      <c r="T11" s="6">
        <v>25</v>
      </c>
      <c r="U11" s="6">
        <v>11</v>
      </c>
      <c r="V11" s="6">
        <v>376</v>
      </c>
      <c r="W11" s="6">
        <v>11</v>
      </c>
      <c r="X11" s="6">
        <v>35</v>
      </c>
      <c r="Y11" s="6">
        <v>6</v>
      </c>
      <c r="Z11" s="6">
        <v>19</v>
      </c>
      <c r="AA11" s="6">
        <v>13</v>
      </c>
      <c r="AB11" s="6">
        <v>6</v>
      </c>
      <c r="AC11" s="6">
        <v>18</v>
      </c>
      <c r="AD11" s="6">
        <v>30</v>
      </c>
      <c r="AE11" s="6">
        <v>11</v>
      </c>
      <c r="AF11" s="6">
        <v>98</v>
      </c>
      <c r="AG11" s="6">
        <v>28</v>
      </c>
      <c r="AH11" s="6">
        <v>27</v>
      </c>
      <c r="AI11" s="6">
        <v>16</v>
      </c>
      <c r="AJ11" s="6">
        <v>21</v>
      </c>
      <c r="AK11" s="6">
        <v>8</v>
      </c>
      <c r="AL11" s="6">
        <v>14</v>
      </c>
      <c r="AM11" s="6">
        <v>11</v>
      </c>
      <c r="AN11" s="6">
        <v>365</v>
      </c>
      <c r="AO11" s="6">
        <v>96</v>
      </c>
      <c r="AP11" s="6">
        <v>118</v>
      </c>
      <c r="AQ11" s="6">
        <v>13</v>
      </c>
      <c r="AR11" s="6">
        <v>36</v>
      </c>
      <c r="AS11" s="6">
        <v>7</v>
      </c>
      <c r="AT11" s="6">
        <v>0</v>
      </c>
      <c r="AU11" s="6">
        <v>4</v>
      </c>
      <c r="AV11" s="6">
        <v>2</v>
      </c>
      <c r="AW11" s="6">
        <v>28</v>
      </c>
      <c r="AX11" s="6">
        <v>61</v>
      </c>
      <c r="AY11" s="6">
        <v>330</v>
      </c>
      <c r="AZ11" s="6">
        <v>138</v>
      </c>
      <c r="BA11" s="6">
        <v>192</v>
      </c>
    </row>
    <row r="12" spans="1:53" x14ac:dyDescent="0.25">
      <c r="A12" s="28"/>
      <c r="B12" s="7">
        <v>0.19</v>
      </c>
      <c r="C12" s="8">
        <v>0.17</v>
      </c>
      <c r="D12" s="8">
        <v>0.21</v>
      </c>
      <c r="E12" s="7">
        <v>0.19</v>
      </c>
      <c r="F12" s="8">
        <v>0.15</v>
      </c>
      <c r="G12" s="8">
        <v>0.21</v>
      </c>
      <c r="H12" s="8">
        <v>0.2</v>
      </c>
      <c r="I12" s="7">
        <v>0.19</v>
      </c>
      <c r="J12" s="8">
        <v>0.33</v>
      </c>
      <c r="K12" s="8">
        <v>0.19</v>
      </c>
      <c r="L12" s="8">
        <v>0.21</v>
      </c>
      <c r="M12" s="8">
        <v>0.19</v>
      </c>
      <c r="N12" s="8">
        <v>0.21</v>
      </c>
      <c r="O12" s="8">
        <v>0.19</v>
      </c>
      <c r="P12" s="8">
        <v>0.2</v>
      </c>
      <c r="Q12" s="8">
        <v>0.15</v>
      </c>
      <c r="R12" s="8">
        <v>0.18</v>
      </c>
      <c r="S12" s="8">
        <v>0.14000000000000001</v>
      </c>
      <c r="T12" s="8">
        <v>0.15</v>
      </c>
      <c r="U12" s="8">
        <v>0.2</v>
      </c>
      <c r="V12" s="7">
        <v>0.19</v>
      </c>
      <c r="W12" s="8">
        <v>0.2</v>
      </c>
      <c r="X12" s="8">
        <v>0.2</v>
      </c>
      <c r="Y12" s="8">
        <v>0.11</v>
      </c>
      <c r="Z12" s="8">
        <v>0.21</v>
      </c>
      <c r="AA12" s="8">
        <v>0.19</v>
      </c>
      <c r="AB12" s="8">
        <v>0.08</v>
      </c>
      <c r="AC12" s="8">
        <v>0.21</v>
      </c>
      <c r="AD12" s="8">
        <v>0.25</v>
      </c>
      <c r="AE12" s="8">
        <v>0.11</v>
      </c>
      <c r="AF12" s="8">
        <v>0.18</v>
      </c>
      <c r="AG12" s="8">
        <v>0.19</v>
      </c>
      <c r="AH12" s="8">
        <v>0.33</v>
      </c>
      <c r="AI12" s="8">
        <v>0.2</v>
      </c>
      <c r="AJ12" s="8">
        <v>0.18</v>
      </c>
      <c r="AK12" s="8">
        <v>0.13</v>
      </c>
      <c r="AL12" s="8">
        <v>0.22</v>
      </c>
      <c r="AM12" s="8">
        <v>0.17</v>
      </c>
      <c r="AN12" s="7">
        <v>0.19</v>
      </c>
      <c r="AO12" s="8">
        <v>0.18</v>
      </c>
      <c r="AP12" s="8">
        <v>0.18</v>
      </c>
      <c r="AQ12" s="8">
        <v>0.15</v>
      </c>
      <c r="AR12" s="8">
        <v>0.3</v>
      </c>
      <c r="AS12" s="8">
        <v>0.12</v>
      </c>
      <c r="AT12" s="8">
        <v>0</v>
      </c>
      <c r="AU12" s="8">
        <v>0.06</v>
      </c>
      <c r="AV12" s="8">
        <v>0.23</v>
      </c>
      <c r="AW12" s="8">
        <v>0.2</v>
      </c>
      <c r="AX12" s="8">
        <v>0.21</v>
      </c>
      <c r="AY12" s="7">
        <v>0.18</v>
      </c>
      <c r="AZ12" s="8">
        <v>0.16</v>
      </c>
      <c r="BA12" s="8">
        <v>0.21</v>
      </c>
    </row>
    <row r="13" spans="1:53" ht="11.4" x14ac:dyDescent="0.2">
      <c r="A13" s="28" t="s">
        <v>88</v>
      </c>
      <c r="B13" s="6">
        <v>223</v>
      </c>
      <c r="C13" s="6">
        <v>101</v>
      </c>
      <c r="D13" s="6">
        <v>122</v>
      </c>
      <c r="E13" s="6">
        <v>223</v>
      </c>
      <c r="F13" s="6">
        <v>41</v>
      </c>
      <c r="G13" s="6">
        <v>99</v>
      </c>
      <c r="H13" s="6">
        <v>83</v>
      </c>
      <c r="I13" s="6">
        <v>223</v>
      </c>
      <c r="J13" s="6">
        <v>7</v>
      </c>
      <c r="K13" s="6">
        <v>27</v>
      </c>
      <c r="L13" s="6">
        <v>10</v>
      </c>
      <c r="M13" s="6">
        <v>17</v>
      </c>
      <c r="N13" s="6">
        <v>15</v>
      </c>
      <c r="O13" s="6">
        <v>25</v>
      </c>
      <c r="P13" s="6">
        <v>40</v>
      </c>
      <c r="Q13" s="6">
        <v>33</v>
      </c>
      <c r="R13" s="6">
        <v>17</v>
      </c>
      <c r="S13" s="6">
        <v>8</v>
      </c>
      <c r="T13" s="6">
        <v>18</v>
      </c>
      <c r="U13" s="6">
        <v>7</v>
      </c>
      <c r="V13" s="6">
        <v>223</v>
      </c>
      <c r="W13" s="6">
        <v>7</v>
      </c>
      <c r="X13" s="6">
        <v>14</v>
      </c>
      <c r="Y13" s="6">
        <v>6</v>
      </c>
      <c r="Z13" s="6">
        <v>8</v>
      </c>
      <c r="AA13" s="6">
        <v>6</v>
      </c>
      <c r="AB13" s="6">
        <v>9</v>
      </c>
      <c r="AC13" s="6">
        <v>9</v>
      </c>
      <c r="AD13" s="6">
        <v>6</v>
      </c>
      <c r="AE13" s="6">
        <v>11</v>
      </c>
      <c r="AF13" s="6">
        <v>73</v>
      </c>
      <c r="AG13" s="6">
        <v>22</v>
      </c>
      <c r="AH13" s="6">
        <v>7</v>
      </c>
      <c r="AI13" s="6">
        <v>15</v>
      </c>
      <c r="AJ13" s="6">
        <v>14</v>
      </c>
      <c r="AK13" s="6">
        <v>7</v>
      </c>
      <c r="AL13" s="6">
        <v>6</v>
      </c>
      <c r="AM13" s="6">
        <v>5</v>
      </c>
      <c r="AN13" s="6">
        <v>216</v>
      </c>
      <c r="AO13" s="6">
        <v>52</v>
      </c>
      <c r="AP13" s="6">
        <v>75</v>
      </c>
      <c r="AQ13" s="6">
        <v>14</v>
      </c>
      <c r="AR13" s="6">
        <v>13</v>
      </c>
      <c r="AS13" s="6">
        <v>5</v>
      </c>
      <c r="AT13" s="6">
        <v>0</v>
      </c>
      <c r="AU13" s="6">
        <v>15</v>
      </c>
      <c r="AV13" s="6">
        <v>2</v>
      </c>
      <c r="AW13" s="6">
        <v>17</v>
      </c>
      <c r="AX13" s="6">
        <v>24</v>
      </c>
      <c r="AY13" s="6">
        <v>195</v>
      </c>
      <c r="AZ13" s="6">
        <v>91</v>
      </c>
      <c r="BA13" s="6">
        <v>104</v>
      </c>
    </row>
    <row r="14" spans="1:53" x14ac:dyDescent="0.25">
      <c r="A14" s="28"/>
      <c r="B14" s="7">
        <v>0.11</v>
      </c>
      <c r="C14" s="8">
        <v>0.1</v>
      </c>
      <c r="D14" s="8">
        <v>0.12</v>
      </c>
      <c r="E14" s="7">
        <v>0.11</v>
      </c>
      <c r="F14" s="8">
        <v>7.0000000000000007E-2</v>
      </c>
      <c r="G14" s="8">
        <v>0.14000000000000001</v>
      </c>
      <c r="H14" s="8">
        <v>0.12</v>
      </c>
      <c r="I14" s="7">
        <v>0.11</v>
      </c>
      <c r="J14" s="8">
        <v>0.09</v>
      </c>
      <c r="K14" s="8">
        <v>0.12</v>
      </c>
      <c r="L14" s="8">
        <v>0.06</v>
      </c>
      <c r="M14" s="8">
        <v>0.12</v>
      </c>
      <c r="N14" s="8">
        <v>0.09</v>
      </c>
      <c r="O14" s="8">
        <v>0.13</v>
      </c>
      <c r="P14" s="8">
        <v>0.15</v>
      </c>
      <c r="Q14" s="8">
        <v>0.12</v>
      </c>
      <c r="R14" s="8">
        <v>0.1</v>
      </c>
      <c r="S14" s="8">
        <v>0.08</v>
      </c>
      <c r="T14" s="8">
        <v>0.11</v>
      </c>
      <c r="U14" s="8">
        <v>0.12</v>
      </c>
      <c r="V14" s="7">
        <v>0.11</v>
      </c>
      <c r="W14" s="8">
        <v>0.12</v>
      </c>
      <c r="X14" s="8">
        <v>0.08</v>
      </c>
      <c r="Y14" s="8">
        <v>0.11</v>
      </c>
      <c r="Z14" s="8">
        <v>0.09</v>
      </c>
      <c r="AA14" s="8">
        <v>0.08</v>
      </c>
      <c r="AB14" s="8">
        <v>0.12</v>
      </c>
      <c r="AC14" s="8">
        <v>0.1</v>
      </c>
      <c r="AD14" s="8">
        <v>0.05</v>
      </c>
      <c r="AE14" s="8">
        <v>0.11</v>
      </c>
      <c r="AF14" s="8">
        <v>0.14000000000000001</v>
      </c>
      <c r="AG14" s="8">
        <v>0.14000000000000001</v>
      </c>
      <c r="AH14" s="8">
        <v>0.09</v>
      </c>
      <c r="AI14" s="8">
        <v>0.18</v>
      </c>
      <c r="AJ14" s="8">
        <v>0.12</v>
      </c>
      <c r="AK14" s="8">
        <v>0.1</v>
      </c>
      <c r="AL14" s="8">
        <v>0.09</v>
      </c>
      <c r="AM14" s="8">
        <v>7.0000000000000007E-2</v>
      </c>
      <c r="AN14" s="7">
        <v>0.11</v>
      </c>
      <c r="AO14" s="8">
        <v>0.1</v>
      </c>
      <c r="AP14" s="8">
        <v>0.12</v>
      </c>
      <c r="AQ14" s="8">
        <v>0.16</v>
      </c>
      <c r="AR14" s="8">
        <v>0.11</v>
      </c>
      <c r="AS14" s="8">
        <v>0.1</v>
      </c>
      <c r="AT14" s="8">
        <v>0</v>
      </c>
      <c r="AU14" s="8">
        <v>0.21</v>
      </c>
      <c r="AV14" s="8">
        <v>0.18</v>
      </c>
      <c r="AW14" s="8">
        <v>0.12</v>
      </c>
      <c r="AX14" s="8">
        <v>0.08</v>
      </c>
      <c r="AY14" s="7">
        <v>0.11</v>
      </c>
      <c r="AZ14" s="8">
        <v>0.11</v>
      </c>
      <c r="BA14" s="8">
        <v>0.11</v>
      </c>
    </row>
    <row r="15" spans="1:53" ht="11.4" x14ac:dyDescent="0.2">
      <c r="A15" s="28" t="s">
        <v>89</v>
      </c>
      <c r="B15" s="6">
        <v>172</v>
      </c>
      <c r="C15" s="6">
        <v>106</v>
      </c>
      <c r="D15" s="6">
        <v>67</v>
      </c>
      <c r="E15" s="6">
        <v>172</v>
      </c>
      <c r="F15" s="6">
        <v>35</v>
      </c>
      <c r="G15" s="6">
        <v>75</v>
      </c>
      <c r="H15" s="6">
        <v>63</v>
      </c>
      <c r="I15" s="6">
        <v>172</v>
      </c>
      <c r="J15" s="6">
        <v>1</v>
      </c>
      <c r="K15" s="6">
        <v>23</v>
      </c>
      <c r="L15" s="6">
        <v>15</v>
      </c>
      <c r="M15" s="6">
        <v>16</v>
      </c>
      <c r="N15" s="6">
        <v>10</v>
      </c>
      <c r="O15" s="6">
        <v>21</v>
      </c>
      <c r="P15" s="6">
        <v>12</v>
      </c>
      <c r="Q15" s="6">
        <v>24</v>
      </c>
      <c r="R15" s="6">
        <v>15</v>
      </c>
      <c r="S15" s="6">
        <v>11</v>
      </c>
      <c r="T15" s="6">
        <v>20</v>
      </c>
      <c r="U15" s="6">
        <v>4</v>
      </c>
      <c r="V15" s="6">
        <v>172</v>
      </c>
      <c r="W15" s="6">
        <v>4</v>
      </c>
      <c r="X15" s="6">
        <v>11</v>
      </c>
      <c r="Y15" s="6">
        <v>6</v>
      </c>
      <c r="Z15" s="6">
        <v>4</v>
      </c>
      <c r="AA15" s="6">
        <v>5</v>
      </c>
      <c r="AB15" s="6">
        <v>12</v>
      </c>
      <c r="AC15" s="6">
        <v>8</v>
      </c>
      <c r="AD15" s="6">
        <v>10</v>
      </c>
      <c r="AE15" s="6">
        <v>17</v>
      </c>
      <c r="AF15" s="6">
        <v>36</v>
      </c>
      <c r="AG15" s="6">
        <v>13</v>
      </c>
      <c r="AH15" s="6">
        <v>2</v>
      </c>
      <c r="AI15" s="6">
        <v>11</v>
      </c>
      <c r="AJ15" s="6">
        <v>10</v>
      </c>
      <c r="AK15" s="6">
        <v>11</v>
      </c>
      <c r="AL15" s="6">
        <v>7</v>
      </c>
      <c r="AM15" s="6">
        <v>5</v>
      </c>
      <c r="AN15" s="6">
        <v>169</v>
      </c>
      <c r="AO15" s="6">
        <v>31</v>
      </c>
      <c r="AP15" s="6">
        <v>64</v>
      </c>
      <c r="AQ15" s="6">
        <v>6</v>
      </c>
      <c r="AR15" s="6">
        <v>14</v>
      </c>
      <c r="AS15" s="6">
        <v>10</v>
      </c>
      <c r="AT15" s="6">
        <v>1</v>
      </c>
      <c r="AU15" s="6">
        <v>10</v>
      </c>
      <c r="AV15" s="6">
        <v>2</v>
      </c>
      <c r="AW15" s="6">
        <v>11</v>
      </c>
      <c r="AX15" s="6">
        <v>20</v>
      </c>
      <c r="AY15" s="6">
        <v>163</v>
      </c>
      <c r="AZ15" s="6">
        <v>72</v>
      </c>
      <c r="BA15" s="6">
        <v>91</v>
      </c>
    </row>
    <row r="16" spans="1:53" x14ac:dyDescent="0.25">
      <c r="A16" s="28"/>
      <c r="B16" s="7">
        <v>0.09</v>
      </c>
      <c r="C16" s="8">
        <v>0.11</v>
      </c>
      <c r="D16" s="8">
        <v>7.0000000000000007E-2</v>
      </c>
      <c r="E16" s="7">
        <v>0.09</v>
      </c>
      <c r="F16" s="8">
        <v>0.06</v>
      </c>
      <c r="G16" s="8">
        <v>0.11</v>
      </c>
      <c r="H16" s="8">
        <v>0.09</v>
      </c>
      <c r="I16" s="7">
        <v>0.09</v>
      </c>
      <c r="J16" s="8">
        <v>0.02</v>
      </c>
      <c r="K16" s="8">
        <v>0.11</v>
      </c>
      <c r="L16" s="8">
        <v>0.09</v>
      </c>
      <c r="M16" s="8">
        <v>0.11</v>
      </c>
      <c r="N16" s="8">
        <v>0.06</v>
      </c>
      <c r="O16" s="8">
        <v>0.12</v>
      </c>
      <c r="P16" s="8">
        <v>0.05</v>
      </c>
      <c r="Q16" s="8">
        <v>0.09</v>
      </c>
      <c r="R16" s="8">
        <v>0.09</v>
      </c>
      <c r="S16" s="8">
        <v>0.11</v>
      </c>
      <c r="T16" s="8">
        <v>0.12</v>
      </c>
      <c r="U16" s="8">
        <v>7.0000000000000007E-2</v>
      </c>
      <c r="V16" s="7">
        <v>0.09</v>
      </c>
      <c r="W16" s="8">
        <v>7.0000000000000007E-2</v>
      </c>
      <c r="X16" s="8">
        <v>0.06</v>
      </c>
      <c r="Y16" s="8">
        <v>0.11</v>
      </c>
      <c r="Z16" s="8">
        <v>0.04</v>
      </c>
      <c r="AA16" s="8">
        <v>7.0000000000000007E-2</v>
      </c>
      <c r="AB16" s="8">
        <v>0.16</v>
      </c>
      <c r="AC16" s="8">
        <v>0.09</v>
      </c>
      <c r="AD16" s="8">
        <v>0.08</v>
      </c>
      <c r="AE16" s="8">
        <v>0.17</v>
      </c>
      <c r="AF16" s="8">
        <v>7.0000000000000007E-2</v>
      </c>
      <c r="AG16" s="8">
        <v>0.08</v>
      </c>
      <c r="AH16" s="8">
        <v>0.03</v>
      </c>
      <c r="AI16" s="8">
        <v>0.13</v>
      </c>
      <c r="AJ16" s="8">
        <v>0.09</v>
      </c>
      <c r="AK16" s="8">
        <v>0.17</v>
      </c>
      <c r="AL16" s="8">
        <v>0.11</v>
      </c>
      <c r="AM16" s="8">
        <v>0.08</v>
      </c>
      <c r="AN16" s="7">
        <v>0.09</v>
      </c>
      <c r="AO16" s="8">
        <v>0.06</v>
      </c>
      <c r="AP16" s="8">
        <v>0.1</v>
      </c>
      <c r="AQ16" s="8">
        <v>7.0000000000000007E-2</v>
      </c>
      <c r="AR16" s="8">
        <v>0.12</v>
      </c>
      <c r="AS16" s="8">
        <v>0.18</v>
      </c>
      <c r="AT16" s="8">
        <v>0.13</v>
      </c>
      <c r="AU16" s="8">
        <v>0.14000000000000001</v>
      </c>
      <c r="AV16" s="8">
        <v>0.19</v>
      </c>
      <c r="AW16" s="8">
        <v>0.08</v>
      </c>
      <c r="AX16" s="8">
        <v>7.0000000000000007E-2</v>
      </c>
      <c r="AY16" s="7">
        <v>0.09</v>
      </c>
      <c r="AZ16" s="8">
        <v>0.08</v>
      </c>
      <c r="BA16" s="8">
        <v>0.1</v>
      </c>
    </row>
    <row r="17" spans="1:53" ht="11.4" x14ac:dyDescent="0.2">
      <c r="A17" s="28" t="s">
        <v>60</v>
      </c>
      <c r="B17" s="6">
        <v>83</v>
      </c>
      <c r="C17" s="6">
        <v>43</v>
      </c>
      <c r="D17" s="6">
        <v>40</v>
      </c>
      <c r="E17" s="6">
        <v>83</v>
      </c>
      <c r="F17" s="6">
        <v>53</v>
      </c>
      <c r="G17" s="6">
        <v>22</v>
      </c>
      <c r="H17" s="6">
        <v>9</v>
      </c>
      <c r="I17" s="6">
        <v>83</v>
      </c>
      <c r="J17" s="6">
        <v>1</v>
      </c>
      <c r="K17" s="6">
        <v>7</v>
      </c>
      <c r="L17" s="6">
        <v>8</v>
      </c>
      <c r="M17" s="6">
        <v>12</v>
      </c>
      <c r="N17" s="6">
        <v>12</v>
      </c>
      <c r="O17" s="6">
        <v>5</v>
      </c>
      <c r="P17" s="6">
        <v>9</v>
      </c>
      <c r="Q17" s="6">
        <v>7</v>
      </c>
      <c r="R17" s="6">
        <v>8</v>
      </c>
      <c r="S17" s="6">
        <v>2</v>
      </c>
      <c r="T17" s="6">
        <v>12</v>
      </c>
      <c r="U17" s="6">
        <v>0</v>
      </c>
      <c r="V17" s="6">
        <v>83</v>
      </c>
      <c r="W17" s="6">
        <v>0</v>
      </c>
      <c r="X17" s="6">
        <v>14</v>
      </c>
      <c r="Y17" s="6">
        <v>2</v>
      </c>
      <c r="Z17" s="6">
        <v>7</v>
      </c>
      <c r="AA17" s="6">
        <v>1</v>
      </c>
      <c r="AB17" s="6">
        <v>0</v>
      </c>
      <c r="AC17" s="6">
        <v>11</v>
      </c>
      <c r="AD17" s="6">
        <v>6</v>
      </c>
      <c r="AE17" s="6">
        <v>1</v>
      </c>
      <c r="AF17" s="6">
        <v>15</v>
      </c>
      <c r="AG17" s="6">
        <v>7</v>
      </c>
      <c r="AH17" s="6">
        <v>1</v>
      </c>
      <c r="AI17" s="6">
        <v>4</v>
      </c>
      <c r="AJ17" s="6">
        <v>10</v>
      </c>
      <c r="AK17" s="6">
        <v>1</v>
      </c>
      <c r="AL17" s="6">
        <v>2</v>
      </c>
      <c r="AM17" s="6">
        <v>0</v>
      </c>
      <c r="AN17" s="6">
        <v>83</v>
      </c>
      <c r="AO17" s="6">
        <v>13</v>
      </c>
      <c r="AP17" s="6">
        <v>17</v>
      </c>
      <c r="AQ17" s="6">
        <v>1</v>
      </c>
      <c r="AR17" s="6">
        <v>2</v>
      </c>
      <c r="AS17" s="6">
        <v>2</v>
      </c>
      <c r="AT17" s="6">
        <v>0</v>
      </c>
      <c r="AU17" s="6">
        <v>6</v>
      </c>
      <c r="AV17" s="6">
        <v>1</v>
      </c>
      <c r="AW17" s="6">
        <v>20</v>
      </c>
      <c r="AX17" s="6">
        <v>21</v>
      </c>
      <c r="AY17" s="6">
        <v>66</v>
      </c>
      <c r="AZ17" s="6">
        <v>33</v>
      </c>
      <c r="BA17" s="6">
        <v>33</v>
      </c>
    </row>
    <row r="18" spans="1:53" x14ac:dyDescent="0.25">
      <c r="A18" s="28"/>
      <c r="B18" s="7">
        <v>0.04</v>
      </c>
      <c r="C18" s="8">
        <v>0.04</v>
      </c>
      <c r="D18" s="8">
        <v>0.04</v>
      </c>
      <c r="E18" s="7">
        <v>0.04</v>
      </c>
      <c r="F18" s="8">
        <v>0.09</v>
      </c>
      <c r="G18" s="8">
        <v>0.03</v>
      </c>
      <c r="H18" s="8">
        <v>0.01</v>
      </c>
      <c r="I18" s="7">
        <v>0.04</v>
      </c>
      <c r="J18" s="8">
        <v>0.02</v>
      </c>
      <c r="K18" s="8">
        <v>0.03</v>
      </c>
      <c r="L18" s="8">
        <v>0.05</v>
      </c>
      <c r="M18" s="8">
        <v>0.08</v>
      </c>
      <c r="N18" s="8">
        <v>7.0000000000000007E-2</v>
      </c>
      <c r="O18" s="8">
        <v>0.03</v>
      </c>
      <c r="P18" s="8">
        <v>0.03</v>
      </c>
      <c r="Q18" s="8">
        <v>0.03</v>
      </c>
      <c r="R18" s="8">
        <v>0.05</v>
      </c>
      <c r="S18" s="8">
        <v>0.02</v>
      </c>
      <c r="T18" s="8">
        <v>7.0000000000000007E-2</v>
      </c>
      <c r="U18" s="8">
        <v>0</v>
      </c>
      <c r="V18" s="7">
        <v>0.04</v>
      </c>
      <c r="W18" s="8">
        <v>0</v>
      </c>
      <c r="X18" s="8">
        <v>0.08</v>
      </c>
      <c r="Y18" s="8">
        <v>0.03</v>
      </c>
      <c r="Z18" s="8">
        <v>0.08</v>
      </c>
      <c r="AA18" s="8">
        <v>0.02</v>
      </c>
      <c r="AB18" s="8">
        <v>0.01</v>
      </c>
      <c r="AC18" s="8">
        <v>0.13</v>
      </c>
      <c r="AD18" s="8">
        <v>0.05</v>
      </c>
      <c r="AE18" s="8">
        <v>0.01</v>
      </c>
      <c r="AF18" s="8">
        <v>0.03</v>
      </c>
      <c r="AG18" s="8">
        <v>0.05</v>
      </c>
      <c r="AH18" s="8">
        <v>0.02</v>
      </c>
      <c r="AI18" s="8">
        <v>0.05</v>
      </c>
      <c r="AJ18" s="8">
        <v>0.09</v>
      </c>
      <c r="AK18" s="8">
        <v>0.01</v>
      </c>
      <c r="AL18" s="8">
        <v>0.03</v>
      </c>
      <c r="AM18" s="8">
        <v>0</v>
      </c>
      <c r="AN18" s="7">
        <v>0.04</v>
      </c>
      <c r="AO18" s="8">
        <v>0.03</v>
      </c>
      <c r="AP18" s="8">
        <v>0.03</v>
      </c>
      <c r="AQ18" s="8">
        <v>0.01</v>
      </c>
      <c r="AR18" s="8">
        <v>0.01</v>
      </c>
      <c r="AS18" s="8">
        <v>0.04</v>
      </c>
      <c r="AT18" s="8">
        <v>0</v>
      </c>
      <c r="AU18" s="8">
        <v>0.08</v>
      </c>
      <c r="AV18" s="8">
        <v>7.0000000000000007E-2</v>
      </c>
      <c r="AW18" s="8">
        <v>0.15</v>
      </c>
      <c r="AX18" s="8">
        <v>7.0000000000000007E-2</v>
      </c>
      <c r="AY18" s="7">
        <v>0.04</v>
      </c>
      <c r="AZ18" s="8">
        <v>0.04</v>
      </c>
      <c r="BA18" s="8">
        <v>0.04</v>
      </c>
    </row>
    <row r="20" spans="1:53" x14ac:dyDescent="0.25">
      <c r="A20" s="9" t="s">
        <v>90</v>
      </c>
      <c r="B20" s="10">
        <f t="shared" ref="B20:AG20" si="0">IFERROR(SUM(B7,B9)/B5,0)</f>
        <v>0.5736395406889665</v>
      </c>
      <c r="C20" s="10">
        <f t="shared" si="0"/>
        <v>0.57770961145194277</v>
      </c>
      <c r="D20" s="10">
        <f t="shared" si="0"/>
        <v>0.56975609756097556</v>
      </c>
      <c r="E20" s="10">
        <f t="shared" si="0"/>
        <v>0.5736395406889665</v>
      </c>
      <c r="F20" s="10">
        <f t="shared" si="0"/>
        <v>0.61996497373029769</v>
      </c>
      <c r="G20" s="10">
        <f t="shared" si="0"/>
        <v>0.52167832167832173</v>
      </c>
      <c r="H20" s="10">
        <f t="shared" si="0"/>
        <v>0.58774373259052926</v>
      </c>
      <c r="I20" s="10">
        <f t="shared" si="0"/>
        <v>0.5736395406889665</v>
      </c>
      <c r="J20" s="10">
        <f t="shared" si="0"/>
        <v>0.54878048780487809</v>
      </c>
      <c r="K20" s="10">
        <f t="shared" si="0"/>
        <v>0.55454545454545456</v>
      </c>
      <c r="L20" s="10">
        <f t="shared" si="0"/>
        <v>0.59393939393939399</v>
      </c>
      <c r="M20" s="10">
        <f t="shared" si="0"/>
        <v>0.50344827586206897</v>
      </c>
      <c r="N20" s="10">
        <f t="shared" si="0"/>
        <v>0.57714285714285718</v>
      </c>
      <c r="O20" s="10">
        <f t="shared" si="0"/>
        <v>0.532258064516129</v>
      </c>
      <c r="P20" s="10">
        <f t="shared" si="0"/>
        <v>0.57414448669201523</v>
      </c>
      <c r="Q20" s="10">
        <f t="shared" si="0"/>
        <v>0.61678832116788318</v>
      </c>
      <c r="R20" s="10">
        <f t="shared" si="0"/>
        <v>0.59064327485380119</v>
      </c>
      <c r="S20" s="10">
        <f t="shared" si="0"/>
        <v>0.64583333333333337</v>
      </c>
      <c r="T20" s="10">
        <f t="shared" si="0"/>
        <v>0.55621301775147924</v>
      </c>
      <c r="U20" s="10">
        <f t="shared" si="0"/>
        <v>0.61818181818181817</v>
      </c>
      <c r="V20" s="10">
        <f t="shared" si="0"/>
        <v>0.5736395406889665</v>
      </c>
      <c r="W20" s="10">
        <f t="shared" si="0"/>
        <v>0.61818181818181817</v>
      </c>
      <c r="X20" s="10">
        <f t="shared" si="0"/>
        <v>0.5842696629213483</v>
      </c>
      <c r="Y20" s="10">
        <f t="shared" si="0"/>
        <v>0.62962962962962965</v>
      </c>
      <c r="Z20" s="10">
        <f t="shared" si="0"/>
        <v>0.5730337078651685</v>
      </c>
      <c r="AA20" s="10">
        <f t="shared" si="0"/>
        <v>0.63888888888888884</v>
      </c>
      <c r="AB20" s="10">
        <f t="shared" si="0"/>
        <v>0.64556962025316456</v>
      </c>
      <c r="AC20" s="10">
        <f t="shared" si="0"/>
        <v>0.48314606741573035</v>
      </c>
      <c r="AD20" s="10">
        <f t="shared" si="0"/>
        <v>0.56557377049180324</v>
      </c>
      <c r="AE20" s="10">
        <f t="shared" si="0"/>
        <v>0.6</v>
      </c>
      <c r="AF20" s="10">
        <f t="shared" si="0"/>
        <v>0.58504672897196264</v>
      </c>
      <c r="AG20" s="10">
        <f t="shared" si="0"/>
        <v>0.54545454545454541</v>
      </c>
      <c r="AH20" s="10">
        <f t="shared" ref="AH20:BA20" si="1">IFERROR(SUM(AH7,AH9)/AH5,0)</f>
        <v>0.53012048192771088</v>
      </c>
      <c r="AI20" s="10">
        <f t="shared" si="1"/>
        <v>0.43209876543209874</v>
      </c>
      <c r="AJ20" s="10">
        <f t="shared" si="1"/>
        <v>0.51754385964912286</v>
      </c>
      <c r="AK20" s="10">
        <f t="shared" si="1"/>
        <v>0.59090909090909094</v>
      </c>
      <c r="AL20" s="10">
        <f t="shared" si="1"/>
        <v>0.56060606060606055</v>
      </c>
      <c r="AM20" s="10">
        <f t="shared" si="1"/>
        <v>0.68656716417910446</v>
      </c>
      <c r="AN20" s="10">
        <f t="shared" si="1"/>
        <v>0.57238193018480488</v>
      </c>
      <c r="AO20" s="10">
        <f t="shared" si="1"/>
        <v>0.63428571428571423</v>
      </c>
      <c r="AP20" s="10">
        <f t="shared" si="1"/>
        <v>0.57542768273716949</v>
      </c>
      <c r="AQ20" s="10">
        <f t="shared" si="1"/>
        <v>0.61363636363636365</v>
      </c>
      <c r="AR20" s="10">
        <f t="shared" si="1"/>
        <v>0.45378151260504201</v>
      </c>
      <c r="AS20" s="10">
        <f t="shared" si="1"/>
        <v>0.54545454545454541</v>
      </c>
      <c r="AT20" s="10">
        <f t="shared" si="1"/>
        <v>0.77777777777777779</v>
      </c>
      <c r="AU20" s="10">
        <f t="shared" si="1"/>
        <v>0.51428571428571423</v>
      </c>
      <c r="AV20" s="10">
        <f t="shared" si="1"/>
        <v>0.36363636363636365</v>
      </c>
      <c r="AW20" s="10">
        <f t="shared" si="1"/>
        <v>0.45323741007194246</v>
      </c>
      <c r="AX20" s="10">
        <f t="shared" si="1"/>
        <v>0.56401384083044981</v>
      </c>
      <c r="AY20" s="10">
        <f t="shared" si="1"/>
        <v>0.5792410714285714</v>
      </c>
      <c r="AZ20" s="10">
        <f t="shared" si="1"/>
        <v>0.60910151691948655</v>
      </c>
      <c r="BA20" s="10">
        <f t="shared" si="1"/>
        <v>0.55080213903743314</v>
      </c>
    </row>
    <row r="22" spans="1:53" x14ac:dyDescent="0.25">
      <c r="A22" s="9" t="s">
        <v>91</v>
      </c>
      <c r="B22" s="10">
        <f t="shared" ref="B22:AG22" si="2">IFERROR(SUM(B13,B15)/B5,0)</f>
        <v>0.19720419370943584</v>
      </c>
      <c r="C22" s="10">
        <f t="shared" si="2"/>
        <v>0.21165644171779141</v>
      </c>
      <c r="D22" s="10">
        <f t="shared" si="2"/>
        <v>0.18439024390243902</v>
      </c>
      <c r="E22" s="10">
        <f t="shared" si="2"/>
        <v>0.19720419370943584</v>
      </c>
      <c r="F22" s="10">
        <f t="shared" si="2"/>
        <v>0.13309982486865149</v>
      </c>
      <c r="G22" s="10">
        <f t="shared" si="2"/>
        <v>0.24335664335664337</v>
      </c>
      <c r="H22" s="10">
        <f t="shared" si="2"/>
        <v>0.20334261838440112</v>
      </c>
      <c r="I22" s="10">
        <f t="shared" si="2"/>
        <v>0.19720419370943584</v>
      </c>
      <c r="J22" s="10">
        <f t="shared" si="2"/>
        <v>9.7560975609756101E-2</v>
      </c>
      <c r="K22" s="10">
        <f t="shared" si="2"/>
        <v>0.22727272727272727</v>
      </c>
      <c r="L22" s="10">
        <f t="shared" si="2"/>
        <v>0.15151515151515152</v>
      </c>
      <c r="M22" s="10">
        <f t="shared" si="2"/>
        <v>0.22758620689655173</v>
      </c>
      <c r="N22" s="10">
        <f t="shared" si="2"/>
        <v>0.14285714285714285</v>
      </c>
      <c r="O22" s="10">
        <f t="shared" si="2"/>
        <v>0.24731182795698925</v>
      </c>
      <c r="P22" s="10">
        <f t="shared" si="2"/>
        <v>0.19771863117870722</v>
      </c>
      <c r="Q22" s="10">
        <f t="shared" si="2"/>
        <v>0.20802919708029197</v>
      </c>
      <c r="R22" s="10">
        <f t="shared" si="2"/>
        <v>0.1871345029239766</v>
      </c>
      <c r="S22" s="10">
        <f t="shared" si="2"/>
        <v>0.19791666666666666</v>
      </c>
      <c r="T22" s="10">
        <f t="shared" si="2"/>
        <v>0.22485207100591717</v>
      </c>
      <c r="U22" s="10">
        <f t="shared" si="2"/>
        <v>0.2</v>
      </c>
      <c r="V22" s="10">
        <f t="shared" si="2"/>
        <v>0.19720419370943584</v>
      </c>
      <c r="W22" s="10">
        <f t="shared" si="2"/>
        <v>0.2</v>
      </c>
      <c r="X22" s="10">
        <f t="shared" si="2"/>
        <v>0.1404494382022472</v>
      </c>
      <c r="Y22" s="10">
        <f t="shared" si="2"/>
        <v>0.22222222222222221</v>
      </c>
      <c r="Z22" s="10">
        <f t="shared" si="2"/>
        <v>0.1348314606741573</v>
      </c>
      <c r="AA22" s="10">
        <f t="shared" si="2"/>
        <v>0.15277777777777779</v>
      </c>
      <c r="AB22" s="10">
        <f t="shared" si="2"/>
        <v>0.26582278481012656</v>
      </c>
      <c r="AC22" s="10">
        <f t="shared" si="2"/>
        <v>0.19101123595505617</v>
      </c>
      <c r="AD22" s="10">
        <f t="shared" si="2"/>
        <v>0.13114754098360656</v>
      </c>
      <c r="AE22" s="10">
        <f t="shared" si="2"/>
        <v>0.28000000000000003</v>
      </c>
      <c r="AF22" s="10">
        <f t="shared" si="2"/>
        <v>0.20373831775700935</v>
      </c>
      <c r="AG22" s="10">
        <f t="shared" si="2"/>
        <v>0.22727272727272727</v>
      </c>
      <c r="AH22" s="10">
        <f t="shared" ref="AH22:BA22" si="3">IFERROR(SUM(AH13,AH15)/AH5,0)</f>
        <v>0.10843373493975904</v>
      </c>
      <c r="AI22" s="10">
        <f t="shared" si="3"/>
        <v>0.32098765432098764</v>
      </c>
      <c r="AJ22" s="10">
        <f t="shared" si="3"/>
        <v>0.21052631578947367</v>
      </c>
      <c r="AK22" s="10">
        <f t="shared" si="3"/>
        <v>0.27272727272727271</v>
      </c>
      <c r="AL22" s="10">
        <f t="shared" si="3"/>
        <v>0.19696969696969696</v>
      </c>
      <c r="AM22" s="10">
        <f t="shared" si="3"/>
        <v>0.14925373134328357</v>
      </c>
      <c r="AN22" s="10">
        <f t="shared" si="3"/>
        <v>0.19763860369609856</v>
      </c>
      <c r="AO22" s="10">
        <f t="shared" si="3"/>
        <v>0.15809523809523809</v>
      </c>
      <c r="AP22" s="10">
        <f t="shared" si="3"/>
        <v>0.21617418351477449</v>
      </c>
      <c r="AQ22" s="10">
        <f t="shared" si="3"/>
        <v>0.22727272727272727</v>
      </c>
      <c r="AR22" s="10">
        <f t="shared" si="3"/>
        <v>0.22689075630252101</v>
      </c>
      <c r="AS22" s="10">
        <f t="shared" si="3"/>
        <v>0.27272727272727271</v>
      </c>
      <c r="AT22" s="10">
        <f t="shared" si="3"/>
        <v>0.1111111111111111</v>
      </c>
      <c r="AU22" s="10">
        <f t="shared" si="3"/>
        <v>0.35714285714285715</v>
      </c>
      <c r="AV22" s="10">
        <f t="shared" si="3"/>
        <v>0.36363636363636365</v>
      </c>
      <c r="AW22" s="10">
        <f t="shared" si="3"/>
        <v>0.20143884892086331</v>
      </c>
      <c r="AX22" s="10">
        <f t="shared" si="3"/>
        <v>0.15224913494809689</v>
      </c>
      <c r="AY22" s="10">
        <f t="shared" si="3"/>
        <v>0.19977678571428573</v>
      </c>
      <c r="AZ22" s="10">
        <f t="shared" si="3"/>
        <v>0.19019836639439908</v>
      </c>
      <c r="BA22" s="10">
        <f t="shared" si="3"/>
        <v>0.20855614973262032</v>
      </c>
    </row>
    <row r="24" spans="1:53" ht="13.8" x14ac:dyDescent="0.3">
      <c r="A24" s="11" t="s">
        <v>63</v>
      </c>
    </row>
  </sheetData>
  <mergeCells count="16">
    <mergeCell ref="A11:A12"/>
    <mergeCell ref="A13:A14"/>
    <mergeCell ref="A15:A16"/>
    <mergeCell ref="A17:A18"/>
    <mergeCell ref="AY1:BA1"/>
    <mergeCell ref="A3:BA3"/>
    <mergeCell ref="A4:BA4"/>
    <mergeCell ref="A5:A6"/>
    <mergeCell ref="A7:A8"/>
    <mergeCell ref="A9:A10"/>
    <mergeCell ref="A1:A2"/>
    <mergeCell ref="B1:D1"/>
    <mergeCell ref="E1:H1"/>
    <mergeCell ref="I1:U1"/>
    <mergeCell ref="V1:AM1"/>
    <mergeCell ref="AN1:AX1"/>
  </mergeCells>
  <hyperlinks>
    <hyperlink ref="A24" location="INDEX!A1" display="Back To Index" xr:uid="{00000000-0004-0000-0700-000000000000}"/>
  </hyperlinks>
  <pageMargins left="0.7" right="0.7" top="0.75" bottom="0.75" header="0.3" footer="0.3"/>
  <pageSetup paperSize="9" fitToWidth="99" orientation="landscape" verticalDpi="0" r:id="rId1"/>
  <headerFooter>
    <oddFooter>&amp;LOpinium Research Confidential&amp;C&amp;D&amp;RPage &amp;P</oddFooter>
  </headerFooter>
  <colBreaks count="4" manualBreakCount="4">
    <brk id="8" max="1048575" man="1"/>
    <brk id="21" max="1048575" man="1"/>
    <brk id="39" max="1048575" man="1"/>
    <brk id="50"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A24"/>
  <sheetViews>
    <sheetView showGridLines="0" workbookViewId="0">
      <pane xSplit="1" ySplit="6" topLeftCell="B7" activePane="bottomRight" state="frozen"/>
      <selection sqref="A1:A2"/>
      <selection pane="topRight" sqref="A1:A2"/>
      <selection pane="bottomLeft" sqref="A1:A2"/>
      <selection pane="bottomRight" sqref="A1:A2"/>
    </sheetView>
  </sheetViews>
  <sheetFormatPr defaultColWidth="9" defaultRowHeight="12" x14ac:dyDescent="0.25"/>
  <cols>
    <col min="1" max="1" width="40.59765625" style="9" customWidth="1"/>
    <col min="2" max="53" width="10.59765625" style="1" customWidth="1"/>
    <col min="54" max="1000" width="7.8984375" style="1" customWidth="1"/>
    <col min="1001" max="16384" width="9" style="1"/>
  </cols>
  <sheetData>
    <row r="1" spans="1:53" ht="11.4" x14ac:dyDescent="0.2">
      <c r="A1" s="32" t="s">
        <v>84</v>
      </c>
      <c r="B1" s="29" t="s">
        <v>0</v>
      </c>
      <c r="C1" s="29"/>
      <c r="D1" s="29"/>
      <c r="E1" s="29" t="s">
        <v>1</v>
      </c>
      <c r="F1" s="29"/>
      <c r="G1" s="29"/>
      <c r="H1" s="29"/>
      <c r="I1" s="29" t="s">
        <v>2</v>
      </c>
      <c r="J1" s="29"/>
      <c r="K1" s="29"/>
      <c r="L1" s="29"/>
      <c r="M1" s="29"/>
      <c r="N1" s="29"/>
      <c r="O1" s="29"/>
      <c r="P1" s="29"/>
      <c r="Q1" s="29"/>
      <c r="R1" s="29"/>
      <c r="S1" s="29"/>
      <c r="T1" s="29"/>
      <c r="U1" s="29"/>
      <c r="V1" s="29" t="s">
        <v>3</v>
      </c>
      <c r="W1" s="29"/>
      <c r="X1" s="29"/>
      <c r="Y1" s="29"/>
      <c r="Z1" s="29"/>
      <c r="AA1" s="29"/>
      <c r="AB1" s="29"/>
      <c r="AC1" s="29"/>
      <c r="AD1" s="29"/>
      <c r="AE1" s="29"/>
      <c r="AF1" s="29"/>
      <c r="AG1" s="29"/>
      <c r="AH1" s="29"/>
      <c r="AI1" s="29"/>
      <c r="AJ1" s="29"/>
      <c r="AK1" s="29"/>
      <c r="AL1" s="29"/>
      <c r="AM1" s="29"/>
      <c r="AN1" s="29" t="s">
        <v>4</v>
      </c>
      <c r="AO1" s="29"/>
      <c r="AP1" s="29"/>
      <c r="AQ1" s="29"/>
      <c r="AR1" s="29"/>
      <c r="AS1" s="29"/>
      <c r="AT1" s="29"/>
      <c r="AU1" s="29"/>
      <c r="AV1" s="29"/>
      <c r="AW1" s="29"/>
      <c r="AX1" s="29"/>
      <c r="AY1" s="29" t="s">
        <v>5</v>
      </c>
      <c r="AZ1" s="29"/>
      <c r="BA1" s="29"/>
    </row>
    <row r="2" spans="1:53" ht="46.2" x14ac:dyDescent="0.25">
      <c r="A2" s="32"/>
      <c r="B2" s="2" t="s">
        <v>6</v>
      </c>
      <c r="C2" s="3" t="s">
        <v>7</v>
      </c>
      <c r="D2" s="3" t="s">
        <v>8</v>
      </c>
      <c r="E2" s="2" t="s">
        <v>6</v>
      </c>
      <c r="F2" s="3" t="s">
        <v>9</v>
      </c>
      <c r="G2" s="3" t="s">
        <v>10</v>
      </c>
      <c r="H2" s="3" t="s">
        <v>11</v>
      </c>
      <c r="I2" s="2" t="s">
        <v>6</v>
      </c>
      <c r="J2" s="3" t="s">
        <v>12</v>
      </c>
      <c r="K2" s="3" t="s">
        <v>13</v>
      </c>
      <c r="L2" s="3" t="s">
        <v>14</v>
      </c>
      <c r="M2" s="3" t="s">
        <v>15</v>
      </c>
      <c r="N2" s="3" t="s">
        <v>16</v>
      </c>
      <c r="O2" s="3" t="s">
        <v>17</v>
      </c>
      <c r="P2" s="3" t="s">
        <v>18</v>
      </c>
      <c r="Q2" s="3" t="s">
        <v>19</v>
      </c>
      <c r="R2" s="3" t="s">
        <v>20</v>
      </c>
      <c r="S2" s="3" t="s">
        <v>21</v>
      </c>
      <c r="T2" s="3" t="s">
        <v>22</v>
      </c>
      <c r="U2" s="3" t="s">
        <v>23</v>
      </c>
      <c r="V2" s="2" t="s">
        <v>6</v>
      </c>
      <c r="W2" s="3" t="s">
        <v>24</v>
      </c>
      <c r="X2" s="3" t="s">
        <v>25</v>
      </c>
      <c r="Y2" s="3" t="s">
        <v>26</v>
      </c>
      <c r="Z2" s="3" t="s">
        <v>27</v>
      </c>
      <c r="AA2" s="3" t="s">
        <v>28</v>
      </c>
      <c r="AB2" s="3" t="s">
        <v>29</v>
      </c>
      <c r="AC2" s="3" t="s">
        <v>30</v>
      </c>
      <c r="AD2" s="3" t="s">
        <v>31</v>
      </c>
      <c r="AE2" s="3" t="s">
        <v>32</v>
      </c>
      <c r="AF2" s="3" t="s">
        <v>18</v>
      </c>
      <c r="AG2" s="3" t="s">
        <v>33</v>
      </c>
      <c r="AH2" s="3" t="s">
        <v>34</v>
      </c>
      <c r="AI2" s="3" t="s">
        <v>35</v>
      </c>
      <c r="AJ2" s="3" t="s">
        <v>36</v>
      </c>
      <c r="AK2" s="3" t="s">
        <v>37</v>
      </c>
      <c r="AL2" s="3" t="s">
        <v>38</v>
      </c>
      <c r="AM2" s="3" t="s">
        <v>39</v>
      </c>
      <c r="AN2" s="2" t="s">
        <v>6</v>
      </c>
      <c r="AO2" s="3" t="s">
        <v>40</v>
      </c>
      <c r="AP2" s="3" t="s">
        <v>41</v>
      </c>
      <c r="AQ2" s="3" t="s">
        <v>42</v>
      </c>
      <c r="AR2" s="3" t="s">
        <v>43</v>
      </c>
      <c r="AS2" s="3" t="s">
        <v>44</v>
      </c>
      <c r="AT2" s="3" t="s">
        <v>45</v>
      </c>
      <c r="AU2" s="3" t="s">
        <v>46</v>
      </c>
      <c r="AV2" s="3" t="s">
        <v>47</v>
      </c>
      <c r="AW2" s="3" t="s">
        <v>48</v>
      </c>
      <c r="AX2" s="3" t="s">
        <v>49</v>
      </c>
      <c r="AY2" s="2" t="s">
        <v>6</v>
      </c>
      <c r="AZ2" s="3" t="s">
        <v>50</v>
      </c>
      <c r="BA2" s="3" t="s">
        <v>51</v>
      </c>
    </row>
    <row r="3" spans="1:53" ht="11.4" x14ac:dyDescent="0.2">
      <c r="A3" s="30" t="s">
        <v>94</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row>
    <row r="4" spans="1:53" x14ac:dyDescent="0.25">
      <c r="A4" s="28" t="s">
        <v>82</v>
      </c>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row>
    <row r="5" spans="1:53" ht="11.4" x14ac:dyDescent="0.2">
      <c r="A5" s="31" t="s">
        <v>54</v>
      </c>
      <c r="B5" s="6">
        <v>2003</v>
      </c>
      <c r="C5" s="6">
        <v>978</v>
      </c>
      <c r="D5" s="6">
        <v>1025</v>
      </c>
      <c r="E5" s="6">
        <v>2003</v>
      </c>
      <c r="F5" s="6">
        <v>571</v>
      </c>
      <c r="G5" s="6">
        <v>715</v>
      </c>
      <c r="H5" s="6">
        <v>718</v>
      </c>
      <c r="I5" s="6">
        <v>2003</v>
      </c>
      <c r="J5" s="6">
        <v>82</v>
      </c>
      <c r="K5" s="6">
        <v>220</v>
      </c>
      <c r="L5" s="6">
        <v>165</v>
      </c>
      <c r="M5" s="6">
        <v>145</v>
      </c>
      <c r="N5" s="6">
        <v>175</v>
      </c>
      <c r="O5" s="6">
        <v>186</v>
      </c>
      <c r="P5" s="6">
        <v>263</v>
      </c>
      <c r="Q5" s="6">
        <v>274</v>
      </c>
      <c r="R5" s="6">
        <v>171</v>
      </c>
      <c r="S5" s="6">
        <v>96</v>
      </c>
      <c r="T5" s="6">
        <v>169</v>
      </c>
      <c r="U5" s="6">
        <v>55</v>
      </c>
      <c r="V5" s="6">
        <v>2003</v>
      </c>
      <c r="W5" s="6">
        <v>55</v>
      </c>
      <c r="X5" s="6">
        <v>178</v>
      </c>
      <c r="Y5" s="6">
        <v>54</v>
      </c>
      <c r="Z5" s="6">
        <v>89</v>
      </c>
      <c r="AA5" s="6">
        <v>72</v>
      </c>
      <c r="AB5" s="6">
        <v>79</v>
      </c>
      <c r="AC5" s="6">
        <v>89</v>
      </c>
      <c r="AD5" s="6">
        <v>122</v>
      </c>
      <c r="AE5" s="6">
        <v>100</v>
      </c>
      <c r="AF5" s="6">
        <v>535</v>
      </c>
      <c r="AG5" s="6">
        <v>154</v>
      </c>
      <c r="AH5" s="6">
        <v>83</v>
      </c>
      <c r="AI5" s="6">
        <v>81</v>
      </c>
      <c r="AJ5" s="6">
        <v>114</v>
      </c>
      <c r="AK5" s="6">
        <v>66</v>
      </c>
      <c r="AL5" s="6">
        <v>66</v>
      </c>
      <c r="AM5" s="6">
        <v>67</v>
      </c>
      <c r="AN5" s="6">
        <v>1948</v>
      </c>
      <c r="AO5" s="6">
        <v>525</v>
      </c>
      <c r="AP5" s="6">
        <v>643</v>
      </c>
      <c r="AQ5" s="6">
        <v>88</v>
      </c>
      <c r="AR5" s="6">
        <v>119</v>
      </c>
      <c r="AS5" s="6">
        <v>55</v>
      </c>
      <c r="AT5" s="6">
        <v>9</v>
      </c>
      <c r="AU5" s="6">
        <v>70</v>
      </c>
      <c r="AV5" s="6">
        <v>11</v>
      </c>
      <c r="AW5" s="6">
        <v>139</v>
      </c>
      <c r="AX5" s="6">
        <v>289</v>
      </c>
      <c r="AY5" s="6">
        <v>1792</v>
      </c>
      <c r="AZ5" s="6">
        <v>857</v>
      </c>
      <c r="BA5" s="6">
        <v>935</v>
      </c>
    </row>
    <row r="6" spans="1:53" x14ac:dyDescent="0.25">
      <c r="A6" s="28"/>
      <c r="B6" s="7">
        <v>1</v>
      </c>
      <c r="C6" s="7">
        <v>1</v>
      </c>
      <c r="D6" s="7">
        <v>1</v>
      </c>
      <c r="E6" s="7">
        <v>1</v>
      </c>
      <c r="F6" s="7">
        <v>1</v>
      </c>
      <c r="G6" s="7">
        <v>1</v>
      </c>
      <c r="H6" s="7">
        <v>1</v>
      </c>
      <c r="I6" s="7">
        <v>1</v>
      </c>
      <c r="J6" s="7">
        <v>1</v>
      </c>
      <c r="K6" s="7">
        <v>1</v>
      </c>
      <c r="L6" s="7">
        <v>1</v>
      </c>
      <c r="M6" s="7">
        <v>1</v>
      </c>
      <c r="N6" s="7">
        <v>1</v>
      </c>
      <c r="O6" s="7">
        <v>1</v>
      </c>
      <c r="P6" s="7">
        <v>1</v>
      </c>
      <c r="Q6" s="7">
        <v>1</v>
      </c>
      <c r="R6" s="7">
        <v>1</v>
      </c>
      <c r="S6" s="7">
        <v>1</v>
      </c>
      <c r="T6" s="7">
        <v>1</v>
      </c>
      <c r="U6" s="7">
        <v>1</v>
      </c>
      <c r="V6" s="7">
        <v>1</v>
      </c>
      <c r="W6" s="7">
        <v>1</v>
      </c>
      <c r="X6" s="7">
        <v>1</v>
      </c>
      <c r="Y6" s="7">
        <v>1</v>
      </c>
      <c r="Z6" s="7">
        <v>1</v>
      </c>
      <c r="AA6" s="7">
        <v>1</v>
      </c>
      <c r="AB6" s="7">
        <v>1</v>
      </c>
      <c r="AC6" s="7">
        <v>1</v>
      </c>
      <c r="AD6" s="7">
        <v>1</v>
      </c>
      <c r="AE6" s="7">
        <v>1</v>
      </c>
      <c r="AF6" s="7">
        <v>1</v>
      </c>
      <c r="AG6" s="7">
        <v>1</v>
      </c>
      <c r="AH6" s="7">
        <v>1</v>
      </c>
      <c r="AI6" s="7">
        <v>1</v>
      </c>
      <c r="AJ6" s="7">
        <v>1</v>
      </c>
      <c r="AK6" s="7">
        <v>1</v>
      </c>
      <c r="AL6" s="7">
        <v>1</v>
      </c>
      <c r="AM6" s="7">
        <v>1</v>
      </c>
      <c r="AN6" s="7">
        <v>1</v>
      </c>
      <c r="AO6" s="7">
        <v>1</v>
      </c>
      <c r="AP6" s="7">
        <v>1</v>
      </c>
      <c r="AQ6" s="7">
        <v>1</v>
      </c>
      <c r="AR6" s="7">
        <v>1</v>
      </c>
      <c r="AS6" s="7">
        <v>1</v>
      </c>
      <c r="AT6" s="7">
        <v>1</v>
      </c>
      <c r="AU6" s="7">
        <v>1</v>
      </c>
      <c r="AV6" s="7">
        <v>1</v>
      </c>
      <c r="AW6" s="7">
        <v>1</v>
      </c>
      <c r="AX6" s="7">
        <v>1</v>
      </c>
      <c r="AY6" s="7">
        <v>1</v>
      </c>
      <c r="AZ6" s="7">
        <v>1</v>
      </c>
      <c r="BA6" s="7">
        <v>1</v>
      </c>
    </row>
    <row r="7" spans="1:53" ht="11.4" x14ac:dyDescent="0.2">
      <c r="A7" s="28" t="s">
        <v>85</v>
      </c>
      <c r="B7" s="6">
        <v>54</v>
      </c>
      <c r="C7" s="6">
        <v>40</v>
      </c>
      <c r="D7" s="6">
        <v>13</v>
      </c>
      <c r="E7" s="6">
        <v>54</v>
      </c>
      <c r="F7" s="6">
        <v>32</v>
      </c>
      <c r="G7" s="6">
        <v>18</v>
      </c>
      <c r="H7" s="6">
        <v>4</v>
      </c>
      <c r="I7" s="6">
        <v>54</v>
      </c>
      <c r="J7" s="6">
        <v>0</v>
      </c>
      <c r="K7" s="6">
        <v>9</v>
      </c>
      <c r="L7" s="6">
        <v>2</v>
      </c>
      <c r="M7" s="6">
        <v>0</v>
      </c>
      <c r="N7" s="6">
        <v>10</v>
      </c>
      <c r="O7" s="6">
        <v>7</v>
      </c>
      <c r="P7" s="6">
        <v>16</v>
      </c>
      <c r="Q7" s="6">
        <v>1</v>
      </c>
      <c r="R7" s="6">
        <v>5</v>
      </c>
      <c r="S7" s="6">
        <v>1</v>
      </c>
      <c r="T7" s="6">
        <v>1</v>
      </c>
      <c r="U7" s="6">
        <v>1</v>
      </c>
      <c r="V7" s="6">
        <v>54</v>
      </c>
      <c r="W7" s="6">
        <v>1</v>
      </c>
      <c r="X7" s="6">
        <v>9</v>
      </c>
      <c r="Y7" s="6">
        <v>0</v>
      </c>
      <c r="Z7" s="6">
        <v>2</v>
      </c>
      <c r="AA7" s="6">
        <v>1</v>
      </c>
      <c r="AB7" s="6">
        <v>0</v>
      </c>
      <c r="AC7" s="6">
        <v>1</v>
      </c>
      <c r="AD7" s="6">
        <v>2</v>
      </c>
      <c r="AE7" s="6">
        <v>8</v>
      </c>
      <c r="AF7" s="6">
        <v>24</v>
      </c>
      <c r="AG7" s="6">
        <v>2</v>
      </c>
      <c r="AH7" s="6">
        <v>0</v>
      </c>
      <c r="AI7" s="6">
        <v>0</v>
      </c>
      <c r="AJ7" s="6">
        <v>0</v>
      </c>
      <c r="AK7" s="6">
        <v>3</v>
      </c>
      <c r="AL7" s="6">
        <v>0</v>
      </c>
      <c r="AM7" s="6">
        <v>0</v>
      </c>
      <c r="AN7" s="6">
        <v>53</v>
      </c>
      <c r="AO7" s="6">
        <v>33</v>
      </c>
      <c r="AP7" s="6">
        <v>13</v>
      </c>
      <c r="AQ7" s="6">
        <v>3</v>
      </c>
      <c r="AR7" s="6">
        <v>1</v>
      </c>
      <c r="AS7" s="6">
        <v>1</v>
      </c>
      <c r="AT7" s="6">
        <v>0</v>
      </c>
      <c r="AU7" s="6">
        <v>0</v>
      </c>
      <c r="AV7" s="6">
        <v>0</v>
      </c>
      <c r="AW7" s="6">
        <v>1</v>
      </c>
      <c r="AX7" s="6">
        <v>0</v>
      </c>
      <c r="AY7" s="6">
        <v>52</v>
      </c>
      <c r="AZ7" s="6">
        <v>31</v>
      </c>
      <c r="BA7" s="6">
        <v>22</v>
      </c>
    </row>
    <row r="8" spans="1:53" x14ac:dyDescent="0.25">
      <c r="A8" s="28"/>
      <c r="B8" s="7">
        <v>0.03</v>
      </c>
      <c r="C8" s="8">
        <v>0.04</v>
      </c>
      <c r="D8" s="8">
        <v>0.01</v>
      </c>
      <c r="E8" s="7">
        <v>0.03</v>
      </c>
      <c r="F8" s="8">
        <v>0.06</v>
      </c>
      <c r="G8" s="8">
        <v>0.03</v>
      </c>
      <c r="H8" s="8">
        <v>0</v>
      </c>
      <c r="I8" s="7">
        <v>0.03</v>
      </c>
      <c r="J8" s="8">
        <v>0</v>
      </c>
      <c r="K8" s="8">
        <v>0.04</v>
      </c>
      <c r="L8" s="8">
        <v>0.01</v>
      </c>
      <c r="M8" s="8">
        <v>0</v>
      </c>
      <c r="N8" s="8">
        <v>0.06</v>
      </c>
      <c r="O8" s="8">
        <v>0.04</v>
      </c>
      <c r="P8" s="8">
        <v>0.06</v>
      </c>
      <c r="Q8" s="8">
        <v>0</v>
      </c>
      <c r="R8" s="8">
        <v>0.03</v>
      </c>
      <c r="S8" s="8">
        <v>0.01</v>
      </c>
      <c r="T8" s="8">
        <v>0.01</v>
      </c>
      <c r="U8" s="8">
        <v>0.02</v>
      </c>
      <c r="V8" s="7">
        <v>0.03</v>
      </c>
      <c r="W8" s="8">
        <v>0.02</v>
      </c>
      <c r="X8" s="8">
        <v>0.05</v>
      </c>
      <c r="Y8" s="8">
        <v>0</v>
      </c>
      <c r="Z8" s="8">
        <v>0.02</v>
      </c>
      <c r="AA8" s="8">
        <v>0.02</v>
      </c>
      <c r="AB8" s="8">
        <v>0</v>
      </c>
      <c r="AC8" s="8">
        <v>0.02</v>
      </c>
      <c r="AD8" s="8">
        <v>0.01</v>
      </c>
      <c r="AE8" s="8">
        <v>0.08</v>
      </c>
      <c r="AF8" s="8">
        <v>0.05</v>
      </c>
      <c r="AG8" s="8">
        <v>0.01</v>
      </c>
      <c r="AH8" s="8">
        <v>0</v>
      </c>
      <c r="AI8" s="8">
        <v>0</v>
      </c>
      <c r="AJ8" s="8">
        <v>0</v>
      </c>
      <c r="AK8" s="8">
        <v>0.05</v>
      </c>
      <c r="AL8" s="8">
        <v>0</v>
      </c>
      <c r="AM8" s="8">
        <v>0.01</v>
      </c>
      <c r="AN8" s="7">
        <v>0.03</v>
      </c>
      <c r="AO8" s="8">
        <v>0.06</v>
      </c>
      <c r="AP8" s="8">
        <v>0.02</v>
      </c>
      <c r="AQ8" s="8">
        <v>0.04</v>
      </c>
      <c r="AR8" s="8">
        <v>0.01</v>
      </c>
      <c r="AS8" s="8">
        <v>0.01</v>
      </c>
      <c r="AT8" s="8">
        <v>0</v>
      </c>
      <c r="AU8" s="8">
        <v>0</v>
      </c>
      <c r="AV8" s="8">
        <v>0</v>
      </c>
      <c r="AW8" s="8">
        <v>0.01</v>
      </c>
      <c r="AX8" s="8">
        <v>0</v>
      </c>
      <c r="AY8" s="7">
        <v>0.03</v>
      </c>
      <c r="AZ8" s="8">
        <v>0.04</v>
      </c>
      <c r="BA8" s="8">
        <v>0.02</v>
      </c>
    </row>
    <row r="9" spans="1:53" ht="11.4" x14ac:dyDescent="0.2">
      <c r="A9" s="28" t="s">
        <v>86</v>
      </c>
      <c r="B9" s="6">
        <v>168</v>
      </c>
      <c r="C9" s="6">
        <v>112</v>
      </c>
      <c r="D9" s="6">
        <v>56</v>
      </c>
      <c r="E9" s="6">
        <v>168</v>
      </c>
      <c r="F9" s="6">
        <v>87</v>
      </c>
      <c r="G9" s="6">
        <v>49</v>
      </c>
      <c r="H9" s="6">
        <v>32</v>
      </c>
      <c r="I9" s="6">
        <v>168</v>
      </c>
      <c r="J9" s="6">
        <v>10</v>
      </c>
      <c r="K9" s="6">
        <v>24</v>
      </c>
      <c r="L9" s="6">
        <v>14</v>
      </c>
      <c r="M9" s="6">
        <v>9</v>
      </c>
      <c r="N9" s="6">
        <v>15</v>
      </c>
      <c r="O9" s="6">
        <v>7</v>
      </c>
      <c r="P9" s="6">
        <v>40</v>
      </c>
      <c r="Q9" s="6">
        <v>19</v>
      </c>
      <c r="R9" s="6">
        <v>9</v>
      </c>
      <c r="S9" s="6">
        <v>11</v>
      </c>
      <c r="T9" s="6">
        <v>8</v>
      </c>
      <c r="U9" s="6">
        <v>2</v>
      </c>
      <c r="V9" s="6">
        <v>168</v>
      </c>
      <c r="W9" s="6">
        <v>2</v>
      </c>
      <c r="X9" s="6">
        <v>16</v>
      </c>
      <c r="Y9" s="6">
        <v>3</v>
      </c>
      <c r="Z9" s="6">
        <v>4</v>
      </c>
      <c r="AA9" s="6">
        <v>8</v>
      </c>
      <c r="AB9" s="6">
        <v>4</v>
      </c>
      <c r="AC9" s="6">
        <v>4</v>
      </c>
      <c r="AD9" s="6">
        <v>16</v>
      </c>
      <c r="AE9" s="6">
        <v>6</v>
      </c>
      <c r="AF9" s="6">
        <v>60</v>
      </c>
      <c r="AG9" s="6">
        <v>21</v>
      </c>
      <c r="AH9" s="6">
        <v>4</v>
      </c>
      <c r="AI9" s="6">
        <v>4</v>
      </c>
      <c r="AJ9" s="6">
        <v>8</v>
      </c>
      <c r="AK9" s="6">
        <v>2</v>
      </c>
      <c r="AL9" s="6">
        <v>4</v>
      </c>
      <c r="AM9" s="6">
        <v>1</v>
      </c>
      <c r="AN9" s="6">
        <v>165</v>
      </c>
      <c r="AO9" s="6">
        <v>41</v>
      </c>
      <c r="AP9" s="6">
        <v>81</v>
      </c>
      <c r="AQ9" s="6">
        <v>10</v>
      </c>
      <c r="AR9" s="6">
        <v>6</v>
      </c>
      <c r="AS9" s="6">
        <v>1</v>
      </c>
      <c r="AT9" s="6">
        <v>0</v>
      </c>
      <c r="AU9" s="6">
        <v>0</v>
      </c>
      <c r="AV9" s="6">
        <v>0</v>
      </c>
      <c r="AW9" s="6">
        <v>10</v>
      </c>
      <c r="AX9" s="6">
        <v>16</v>
      </c>
      <c r="AY9" s="6">
        <v>149</v>
      </c>
      <c r="AZ9" s="6">
        <v>83</v>
      </c>
      <c r="BA9" s="6">
        <v>66</v>
      </c>
    </row>
    <row r="10" spans="1:53" x14ac:dyDescent="0.25">
      <c r="A10" s="28"/>
      <c r="B10" s="7">
        <v>0.08</v>
      </c>
      <c r="C10" s="8">
        <v>0.11</v>
      </c>
      <c r="D10" s="8">
        <v>0.05</v>
      </c>
      <c r="E10" s="7">
        <v>0.08</v>
      </c>
      <c r="F10" s="8">
        <v>0.15</v>
      </c>
      <c r="G10" s="8">
        <v>7.0000000000000007E-2</v>
      </c>
      <c r="H10" s="8">
        <v>0.04</v>
      </c>
      <c r="I10" s="7">
        <v>0.08</v>
      </c>
      <c r="J10" s="8">
        <v>0.12</v>
      </c>
      <c r="K10" s="8">
        <v>0.11</v>
      </c>
      <c r="L10" s="8">
        <v>0.08</v>
      </c>
      <c r="M10" s="8">
        <v>0.06</v>
      </c>
      <c r="N10" s="8">
        <v>0.09</v>
      </c>
      <c r="O10" s="8">
        <v>0.04</v>
      </c>
      <c r="P10" s="8">
        <v>0.15</v>
      </c>
      <c r="Q10" s="8">
        <v>7.0000000000000007E-2</v>
      </c>
      <c r="R10" s="8">
        <v>0.05</v>
      </c>
      <c r="S10" s="8">
        <v>0.12</v>
      </c>
      <c r="T10" s="8">
        <v>0.05</v>
      </c>
      <c r="U10" s="8">
        <v>0.04</v>
      </c>
      <c r="V10" s="7">
        <v>0.08</v>
      </c>
      <c r="W10" s="8">
        <v>0.04</v>
      </c>
      <c r="X10" s="8">
        <v>0.09</v>
      </c>
      <c r="Y10" s="8">
        <v>0.06</v>
      </c>
      <c r="Z10" s="8">
        <v>0.05</v>
      </c>
      <c r="AA10" s="8">
        <v>0.12</v>
      </c>
      <c r="AB10" s="8">
        <v>0.05</v>
      </c>
      <c r="AC10" s="8">
        <v>0.05</v>
      </c>
      <c r="AD10" s="8">
        <v>0.13</v>
      </c>
      <c r="AE10" s="8">
        <v>0.06</v>
      </c>
      <c r="AF10" s="8">
        <v>0.11</v>
      </c>
      <c r="AG10" s="8">
        <v>0.13</v>
      </c>
      <c r="AH10" s="8">
        <v>0.05</v>
      </c>
      <c r="AI10" s="8">
        <v>0.05</v>
      </c>
      <c r="AJ10" s="8">
        <v>7.0000000000000007E-2</v>
      </c>
      <c r="AK10" s="8">
        <v>0.03</v>
      </c>
      <c r="AL10" s="8">
        <v>0.05</v>
      </c>
      <c r="AM10" s="8">
        <v>0.02</v>
      </c>
      <c r="AN10" s="7">
        <v>0.08</v>
      </c>
      <c r="AO10" s="8">
        <v>0.08</v>
      </c>
      <c r="AP10" s="8">
        <v>0.13</v>
      </c>
      <c r="AQ10" s="8">
        <v>0.12</v>
      </c>
      <c r="AR10" s="8">
        <v>0.05</v>
      </c>
      <c r="AS10" s="8">
        <v>0.01</v>
      </c>
      <c r="AT10" s="8">
        <v>0</v>
      </c>
      <c r="AU10" s="8">
        <v>0</v>
      </c>
      <c r="AV10" s="8">
        <v>0</v>
      </c>
      <c r="AW10" s="8">
        <v>7.0000000000000007E-2</v>
      </c>
      <c r="AX10" s="8">
        <v>0.06</v>
      </c>
      <c r="AY10" s="7">
        <v>0.08</v>
      </c>
      <c r="AZ10" s="8">
        <v>0.1</v>
      </c>
      <c r="BA10" s="8">
        <v>7.0000000000000007E-2</v>
      </c>
    </row>
    <row r="11" spans="1:53" ht="11.4" x14ac:dyDescent="0.2">
      <c r="A11" s="28" t="s">
        <v>87</v>
      </c>
      <c r="B11" s="6">
        <v>313</v>
      </c>
      <c r="C11" s="6">
        <v>150</v>
      </c>
      <c r="D11" s="6">
        <v>163</v>
      </c>
      <c r="E11" s="6">
        <v>313</v>
      </c>
      <c r="F11" s="6">
        <v>97</v>
      </c>
      <c r="G11" s="6">
        <v>125</v>
      </c>
      <c r="H11" s="6">
        <v>91</v>
      </c>
      <c r="I11" s="6">
        <v>313</v>
      </c>
      <c r="J11" s="6">
        <v>9</v>
      </c>
      <c r="K11" s="6">
        <v>41</v>
      </c>
      <c r="L11" s="6">
        <v>33</v>
      </c>
      <c r="M11" s="6">
        <v>25</v>
      </c>
      <c r="N11" s="6">
        <v>32</v>
      </c>
      <c r="O11" s="6">
        <v>28</v>
      </c>
      <c r="P11" s="6">
        <v>34</v>
      </c>
      <c r="Q11" s="6">
        <v>37</v>
      </c>
      <c r="R11" s="6">
        <v>27</v>
      </c>
      <c r="S11" s="6">
        <v>21</v>
      </c>
      <c r="T11" s="6">
        <v>16</v>
      </c>
      <c r="U11" s="6">
        <v>10</v>
      </c>
      <c r="V11" s="6">
        <v>313</v>
      </c>
      <c r="W11" s="6">
        <v>10</v>
      </c>
      <c r="X11" s="6">
        <v>29</v>
      </c>
      <c r="Y11" s="6">
        <v>9</v>
      </c>
      <c r="Z11" s="6">
        <v>17</v>
      </c>
      <c r="AA11" s="6">
        <v>15</v>
      </c>
      <c r="AB11" s="6">
        <v>6</v>
      </c>
      <c r="AC11" s="6">
        <v>10</v>
      </c>
      <c r="AD11" s="6">
        <v>22</v>
      </c>
      <c r="AE11" s="6">
        <v>18</v>
      </c>
      <c r="AF11" s="6">
        <v>75</v>
      </c>
      <c r="AG11" s="6">
        <v>30</v>
      </c>
      <c r="AH11" s="6">
        <v>14</v>
      </c>
      <c r="AI11" s="6">
        <v>12</v>
      </c>
      <c r="AJ11" s="6">
        <v>18</v>
      </c>
      <c r="AK11" s="6">
        <v>5</v>
      </c>
      <c r="AL11" s="6">
        <v>15</v>
      </c>
      <c r="AM11" s="6">
        <v>8</v>
      </c>
      <c r="AN11" s="6">
        <v>303</v>
      </c>
      <c r="AO11" s="6">
        <v>71</v>
      </c>
      <c r="AP11" s="6">
        <v>92</v>
      </c>
      <c r="AQ11" s="6">
        <v>13</v>
      </c>
      <c r="AR11" s="6">
        <v>19</v>
      </c>
      <c r="AS11" s="6">
        <v>5</v>
      </c>
      <c r="AT11" s="6">
        <v>1</v>
      </c>
      <c r="AU11" s="6">
        <v>18</v>
      </c>
      <c r="AV11" s="6">
        <v>1</v>
      </c>
      <c r="AW11" s="6">
        <v>31</v>
      </c>
      <c r="AX11" s="6">
        <v>51</v>
      </c>
      <c r="AY11" s="6">
        <v>270</v>
      </c>
      <c r="AZ11" s="6">
        <v>124</v>
      </c>
      <c r="BA11" s="6">
        <v>146</v>
      </c>
    </row>
    <row r="12" spans="1:53" x14ac:dyDescent="0.25">
      <c r="A12" s="28"/>
      <c r="B12" s="7">
        <v>0.16</v>
      </c>
      <c r="C12" s="8">
        <v>0.15</v>
      </c>
      <c r="D12" s="8">
        <v>0.16</v>
      </c>
      <c r="E12" s="7">
        <v>0.16</v>
      </c>
      <c r="F12" s="8">
        <v>0.17</v>
      </c>
      <c r="G12" s="8">
        <v>0.17</v>
      </c>
      <c r="H12" s="8">
        <v>0.13</v>
      </c>
      <c r="I12" s="7">
        <v>0.16</v>
      </c>
      <c r="J12" s="8">
        <v>0.11</v>
      </c>
      <c r="K12" s="8">
        <v>0.19</v>
      </c>
      <c r="L12" s="8">
        <v>0.2</v>
      </c>
      <c r="M12" s="8">
        <v>0.17</v>
      </c>
      <c r="N12" s="8">
        <v>0.18</v>
      </c>
      <c r="O12" s="8">
        <v>0.15</v>
      </c>
      <c r="P12" s="8">
        <v>0.13</v>
      </c>
      <c r="Q12" s="8">
        <v>0.14000000000000001</v>
      </c>
      <c r="R12" s="8">
        <v>0.16</v>
      </c>
      <c r="S12" s="8">
        <v>0.22</v>
      </c>
      <c r="T12" s="8">
        <v>0.1</v>
      </c>
      <c r="U12" s="8">
        <v>0.17</v>
      </c>
      <c r="V12" s="7">
        <v>0.16</v>
      </c>
      <c r="W12" s="8">
        <v>0.17</v>
      </c>
      <c r="X12" s="8">
        <v>0.16</v>
      </c>
      <c r="Y12" s="8">
        <v>0.16</v>
      </c>
      <c r="Z12" s="8">
        <v>0.19</v>
      </c>
      <c r="AA12" s="8">
        <v>0.2</v>
      </c>
      <c r="AB12" s="8">
        <v>7.0000000000000007E-2</v>
      </c>
      <c r="AC12" s="8">
        <v>0.12</v>
      </c>
      <c r="AD12" s="8">
        <v>0.18</v>
      </c>
      <c r="AE12" s="8">
        <v>0.18</v>
      </c>
      <c r="AF12" s="8">
        <v>0.14000000000000001</v>
      </c>
      <c r="AG12" s="8">
        <v>0.2</v>
      </c>
      <c r="AH12" s="8">
        <v>0.17</v>
      </c>
      <c r="AI12" s="8">
        <v>0.14000000000000001</v>
      </c>
      <c r="AJ12" s="8">
        <v>0.16</v>
      </c>
      <c r="AK12" s="8">
        <v>0.08</v>
      </c>
      <c r="AL12" s="8">
        <v>0.23</v>
      </c>
      <c r="AM12" s="8">
        <v>0.12</v>
      </c>
      <c r="AN12" s="7">
        <v>0.16</v>
      </c>
      <c r="AO12" s="8">
        <v>0.14000000000000001</v>
      </c>
      <c r="AP12" s="8">
        <v>0.14000000000000001</v>
      </c>
      <c r="AQ12" s="8">
        <v>0.15</v>
      </c>
      <c r="AR12" s="8">
        <v>0.16</v>
      </c>
      <c r="AS12" s="8">
        <v>0.09</v>
      </c>
      <c r="AT12" s="8">
        <v>0.13</v>
      </c>
      <c r="AU12" s="8">
        <v>0.25</v>
      </c>
      <c r="AV12" s="8">
        <v>0.12</v>
      </c>
      <c r="AW12" s="8">
        <v>0.23</v>
      </c>
      <c r="AX12" s="8">
        <v>0.18</v>
      </c>
      <c r="AY12" s="7">
        <v>0.15</v>
      </c>
      <c r="AZ12" s="8">
        <v>0.14000000000000001</v>
      </c>
      <c r="BA12" s="8">
        <v>0.16</v>
      </c>
    </row>
    <row r="13" spans="1:53" ht="11.4" x14ac:dyDescent="0.2">
      <c r="A13" s="28" t="s">
        <v>88</v>
      </c>
      <c r="B13" s="6">
        <v>439</v>
      </c>
      <c r="C13" s="6">
        <v>188</v>
      </c>
      <c r="D13" s="6">
        <v>251</v>
      </c>
      <c r="E13" s="6">
        <v>439</v>
      </c>
      <c r="F13" s="6">
        <v>110</v>
      </c>
      <c r="G13" s="6">
        <v>169</v>
      </c>
      <c r="H13" s="6">
        <v>160</v>
      </c>
      <c r="I13" s="6">
        <v>439</v>
      </c>
      <c r="J13" s="6">
        <v>27</v>
      </c>
      <c r="K13" s="6">
        <v>49</v>
      </c>
      <c r="L13" s="6">
        <v>29</v>
      </c>
      <c r="M13" s="6">
        <v>33</v>
      </c>
      <c r="N13" s="6">
        <v>33</v>
      </c>
      <c r="O13" s="6">
        <v>33</v>
      </c>
      <c r="P13" s="6">
        <v>53</v>
      </c>
      <c r="Q13" s="6">
        <v>68</v>
      </c>
      <c r="R13" s="6">
        <v>34</v>
      </c>
      <c r="S13" s="6">
        <v>17</v>
      </c>
      <c r="T13" s="6">
        <v>56</v>
      </c>
      <c r="U13" s="6">
        <v>9</v>
      </c>
      <c r="V13" s="6">
        <v>439</v>
      </c>
      <c r="W13" s="6">
        <v>9</v>
      </c>
      <c r="X13" s="6">
        <v>32</v>
      </c>
      <c r="Y13" s="6">
        <v>10</v>
      </c>
      <c r="Z13" s="6">
        <v>16</v>
      </c>
      <c r="AA13" s="6">
        <v>16</v>
      </c>
      <c r="AB13" s="6">
        <v>33</v>
      </c>
      <c r="AC13" s="6">
        <v>23</v>
      </c>
      <c r="AD13" s="6">
        <v>18</v>
      </c>
      <c r="AE13" s="6">
        <v>18</v>
      </c>
      <c r="AF13" s="6">
        <v>110</v>
      </c>
      <c r="AG13" s="6">
        <v>36</v>
      </c>
      <c r="AH13" s="6">
        <v>26</v>
      </c>
      <c r="AI13" s="6">
        <v>15</v>
      </c>
      <c r="AJ13" s="6">
        <v>24</v>
      </c>
      <c r="AK13" s="6">
        <v>15</v>
      </c>
      <c r="AL13" s="6">
        <v>16</v>
      </c>
      <c r="AM13" s="6">
        <v>21</v>
      </c>
      <c r="AN13" s="6">
        <v>430</v>
      </c>
      <c r="AO13" s="6">
        <v>106</v>
      </c>
      <c r="AP13" s="6">
        <v>153</v>
      </c>
      <c r="AQ13" s="6">
        <v>20</v>
      </c>
      <c r="AR13" s="6">
        <v>27</v>
      </c>
      <c r="AS13" s="6">
        <v>18</v>
      </c>
      <c r="AT13" s="6">
        <v>1</v>
      </c>
      <c r="AU13" s="6">
        <v>16</v>
      </c>
      <c r="AV13" s="6">
        <v>1</v>
      </c>
      <c r="AW13" s="6">
        <v>19</v>
      </c>
      <c r="AX13" s="6">
        <v>68</v>
      </c>
      <c r="AY13" s="6">
        <v>403</v>
      </c>
      <c r="AZ13" s="6">
        <v>220</v>
      </c>
      <c r="BA13" s="6">
        <v>183</v>
      </c>
    </row>
    <row r="14" spans="1:53" x14ac:dyDescent="0.25">
      <c r="A14" s="28"/>
      <c r="B14" s="7">
        <v>0.22</v>
      </c>
      <c r="C14" s="8">
        <v>0.19</v>
      </c>
      <c r="D14" s="8">
        <v>0.24</v>
      </c>
      <c r="E14" s="7">
        <v>0.22</v>
      </c>
      <c r="F14" s="8">
        <v>0.19</v>
      </c>
      <c r="G14" s="8">
        <v>0.24</v>
      </c>
      <c r="H14" s="8">
        <v>0.22</v>
      </c>
      <c r="I14" s="7">
        <v>0.22</v>
      </c>
      <c r="J14" s="8">
        <v>0.33</v>
      </c>
      <c r="K14" s="8">
        <v>0.22</v>
      </c>
      <c r="L14" s="8">
        <v>0.17</v>
      </c>
      <c r="M14" s="8">
        <v>0.23</v>
      </c>
      <c r="N14" s="8">
        <v>0.19</v>
      </c>
      <c r="O14" s="8">
        <v>0.18</v>
      </c>
      <c r="P14" s="8">
        <v>0.2</v>
      </c>
      <c r="Q14" s="8">
        <v>0.25</v>
      </c>
      <c r="R14" s="8">
        <v>0.2</v>
      </c>
      <c r="S14" s="8">
        <v>0.17</v>
      </c>
      <c r="T14" s="8">
        <v>0.33</v>
      </c>
      <c r="U14" s="8">
        <v>0.16</v>
      </c>
      <c r="V14" s="7">
        <v>0.22</v>
      </c>
      <c r="W14" s="8">
        <v>0.16</v>
      </c>
      <c r="X14" s="8">
        <v>0.18</v>
      </c>
      <c r="Y14" s="8">
        <v>0.18</v>
      </c>
      <c r="Z14" s="8">
        <v>0.19</v>
      </c>
      <c r="AA14" s="8">
        <v>0.22</v>
      </c>
      <c r="AB14" s="8">
        <v>0.41</v>
      </c>
      <c r="AC14" s="8">
        <v>0.26</v>
      </c>
      <c r="AD14" s="8">
        <v>0.15</v>
      </c>
      <c r="AE14" s="8">
        <v>0.18</v>
      </c>
      <c r="AF14" s="8">
        <v>0.21</v>
      </c>
      <c r="AG14" s="8">
        <v>0.24</v>
      </c>
      <c r="AH14" s="8">
        <v>0.31</v>
      </c>
      <c r="AI14" s="8">
        <v>0.19</v>
      </c>
      <c r="AJ14" s="8">
        <v>0.21</v>
      </c>
      <c r="AK14" s="8">
        <v>0.22</v>
      </c>
      <c r="AL14" s="8">
        <v>0.25</v>
      </c>
      <c r="AM14" s="8">
        <v>0.32</v>
      </c>
      <c r="AN14" s="7">
        <v>0.22</v>
      </c>
      <c r="AO14" s="8">
        <v>0.2</v>
      </c>
      <c r="AP14" s="8">
        <v>0.24</v>
      </c>
      <c r="AQ14" s="8">
        <v>0.23</v>
      </c>
      <c r="AR14" s="8">
        <v>0.22</v>
      </c>
      <c r="AS14" s="8">
        <v>0.33</v>
      </c>
      <c r="AT14" s="8">
        <v>0.09</v>
      </c>
      <c r="AU14" s="8">
        <v>0.23</v>
      </c>
      <c r="AV14" s="8">
        <v>0.12</v>
      </c>
      <c r="AW14" s="8">
        <v>0.14000000000000001</v>
      </c>
      <c r="AX14" s="8">
        <v>0.24</v>
      </c>
      <c r="AY14" s="7">
        <v>0.22</v>
      </c>
      <c r="AZ14" s="8">
        <v>0.26</v>
      </c>
      <c r="BA14" s="8">
        <v>0.2</v>
      </c>
    </row>
    <row r="15" spans="1:53" ht="11.4" x14ac:dyDescent="0.2">
      <c r="A15" s="28" t="s">
        <v>89</v>
      </c>
      <c r="B15" s="6">
        <v>946</v>
      </c>
      <c r="C15" s="6">
        <v>443</v>
      </c>
      <c r="D15" s="6">
        <v>502</v>
      </c>
      <c r="E15" s="6">
        <v>946</v>
      </c>
      <c r="F15" s="6">
        <v>198</v>
      </c>
      <c r="G15" s="6">
        <v>328</v>
      </c>
      <c r="H15" s="6">
        <v>420</v>
      </c>
      <c r="I15" s="6">
        <v>946</v>
      </c>
      <c r="J15" s="6">
        <v>35</v>
      </c>
      <c r="K15" s="6">
        <v>91</v>
      </c>
      <c r="L15" s="6">
        <v>81</v>
      </c>
      <c r="M15" s="6">
        <v>67</v>
      </c>
      <c r="N15" s="6">
        <v>78</v>
      </c>
      <c r="O15" s="6">
        <v>106</v>
      </c>
      <c r="P15" s="6">
        <v>115</v>
      </c>
      <c r="Q15" s="6">
        <v>142</v>
      </c>
      <c r="R15" s="6">
        <v>87</v>
      </c>
      <c r="S15" s="6">
        <v>42</v>
      </c>
      <c r="T15" s="6">
        <v>74</v>
      </c>
      <c r="U15" s="6">
        <v>28</v>
      </c>
      <c r="V15" s="6">
        <v>946</v>
      </c>
      <c r="W15" s="6">
        <v>28</v>
      </c>
      <c r="X15" s="6">
        <v>82</v>
      </c>
      <c r="Y15" s="6">
        <v>30</v>
      </c>
      <c r="Z15" s="6">
        <v>42</v>
      </c>
      <c r="AA15" s="6">
        <v>29</v>
      </c>
      <c r="AB15" s="6">
        <v>36</v>
      </c>
      <c r="AC15" s="6">
        <v>38</v>
      </c>
      <c r="AD15" s="6">
        <v>60</v>
      </c>
      <c r="AE15" s="6">
        <v>49</v>
      </c>
      <c r="AF15" s="6">
        <v>253</v>
      </c>
      <c r="AG15" s="6">
        <v>57</v>
      </c>
      <c r="AH15" s="6">
        <v>37</v>
      </c>
      <c r="AI15" s="6">
        <v>46</v>
      </c>
      <c r="AJ15" s="6">
        <v>53</v>
      </c>
      <c r="AK15" s="6">
        <v>38</v>
      </c>
      <c r="AL15" s="6">
        <v>29</v>
      </c>
      <c r="AM15" s="6">
        <v>36</v>
      </c>
      <c r="AN15" s="6">
        <v>917</v>
      </c>
      <c r="AO15" s="6">
        <v>260</v>
      </c>
      <c r="AP15" s="6">
        <v>288</v>
      </c>
      <c r="AQ15" s="6">
        <v>41</v>
      </c>
      <c r="AR15" s="6">
        <v>65</v>
      </c>
      <c r="AS15" s="6">
        <v>27</v>
      </c>
      <c r="AT15" s="6">
        <v>5</v>
      </c>
      <c r="AU15" s="6">
        <v>36</v>
      </c>
      <c r="AV15" s="6">
        <v>8</v>
      </c>
      <c r="AW15" s="6">
        <v>56</v>
      </c>
      <c r="AX15" s="6">
        <v>132</v>
      </c>
      <c r="AY15" s="6">
        <v>854</v>
      </c>
      <c r="AZ15" s="6">
        <v>374</v>
      </c>
      <c r="BA15" s="6">
        <v>480</v>
      </c>
    </row>
    <row r="16" spans="1:53" x14ac:dyDescent="0.25">
      <c r="A16" s="28"/>
      <c r="B16" s="7">
        <v>0.47</v>
      </c>
      <c r="C16" s="8">
        <v>0.45</v>
      </c>
      <c r="D16" s="8">
        <v>0.49</v>
      </c>
      <c r="E16" s="7">
        <v>0.47</v>
      </c>
      <c r="F16" s="8">
        <v>0.35</v>
      </c>
      <c r="G16" s="8">
        <v>0.46</v>
      </c>
      <c r="H16" s="8">
        <v>0.59</v>
      </c>
      <c r="I16" s="7">
        <v>0.47</v>
      </c>
      <c r="J16" s="8">
        <v>0.43</v>
      </c>
      <c r="K16" s="8">
        <v>0.41</v>
      </c>
      <c r="L16" s="8">
        <v>0.49</v>
      </c>
      <c r="M16" s="8">
        <v>0.46</v>
      </c>
      <c r="N16" s="8">
        <v>0.45</v>
      </c>
      <c r="O16" s="8">
        <v>0.56999999999999995</v>
      </c>
      <c r="P16" s="8">
        <v>0.44</v>
      </c>
      <c r="Q16" s="8">
        <v>0.52</v>
      </c>
      <c r="R16" s="8">
        <v>0.51</v>
      </c>
      <c r="S16" s="8">
        <v>0.44</v>
      </c>
      <c r="T16" s="8">
        <v>0.44</v>
      </c>
      <c r="U16" s="8">
        <v>0.51</v>
      </c>
      <c r="V16" s="7">
        <v>0.47</v>
      </c>
      <c r="W16" s="8">
        <v>0.51</v>
      </c>
      <c r="X16" s="8">
        <v>0.46</v>
      </c>
      <c r="Y16" s="8">
        <v>0.56000000000000005</v>
      </c>
      <c r="Z16" s="8">
        <v>0.47</v>
      </c>
      <c r="AA16" s="8">
        <v>0.4</v>
      </c>
      <c r="AB16" s="8">
        <v>0.45</v>
      </c>
      <c r="AC16" s="8">
        <v>0.42</v>
      </c>
      <c r="AD16" s="8">
        <v>0.49</v>
      </c>
      <c r="AE16" s="8">
        <v>0.5</v>
      </c>
      <c r="AF16" s="8">
        <v>0.47</v>
      </c>
      <c r="AG16" s="8">
        <v>0.37</v>
      </c>
      <c r="AH16" s="8">
        <v>0.45</v>
      </c>
      <c r="AI16" s="8">
        <v>0.56000000000000005</v>
      </c>
      <c r="AJ16" s="8">
        <v>0.47</v>
      </c>
      <c r="AK16" s="8">
        <v>0.57999999999999996</v>
      </c>
      <c r="AL16" s="8">
        <v>0.45</v>
      </c>
      <c r="AM16" s="8">
        <v>0.54</v>
      </c>
      <c r="AN16" s="7">
        <v>0.47</v>
      </c>
      <c r="AO16" s="8">
        <v>0.49</v>
      </c>
      <c r="AP16" s="8">
        <v>0.45</v>
      </c>
      <c r="AQ16" s="8">
        <v>0.47</v>
      </c>
      <c r="AR16" s="8">
        <v>0.54</v>
      </c>
      <c r="AS16" s="8">
        <v>0.48</v>
      </c>
      <c r="AT16" s="8">
        <v>0.6</v>
      </c>
      <c r="AU16" s="8">
        <v>0.51</v>
      </c>
      <c r="AV16" s="8">
        <v>0.69</v>
      </c>
      <c r="AW16" s="8">
        <v>0.4</v>
      </c>
      <c r="AX16" s="8">
        <v>0.46</v>
      </c>
      <c r="AY16" s="7">
        <v>0.48</v>
      </c>
      <c r="AZ16" s="8">
        <v>0.44</v>
      </c>
      <c r="BA16" s="8">
        <v>0.51</v>
      </c>
    </row>
    <row r="17" spans="1:53" ht="11.4" x14ac:dyDescent="0.2">
      <c r="A17" s="28" t="s">
        <v>60</v>
      </c>
      <c r="B17" s="6">
        <v>84</v>
      </c>
      <c r="C17" s="6">
        <v>44</v>
      </c>
      <c r="D17" s="6">
        <v>40</v>
      </c>
      <c r="E17" s="6">
        <v>84</v>
      </c>
      <c r="F17" s="6">
        <v>47</v>
      </c>
      <c r="G17" s="6">
        <v>26</v>
      </c>
      <c r="H17" s="6">
        <v>12</v>
      </c>
      <c r="I17" s="6">
        <v>84</v>
      </c>
      <c r="J17" s="6">
        <v>1</v>
      </c>
      <c r="K17" s="6">
        <v>7</v>
      </c>
      <c r="L17" s="6">
        <v>7</v>
      </c>
      <c r="M17" s="6">
        <v>11</v>
      </c>
      <c r="N17" s="6">
        <v>8</v>
      </c>
      <c r="O17" s="6">
        <v>6</v>
      </c>
      <c r="P17" s="6">
        <v>6</v>
      </c>
      <c r="Q17" s="6">
        <v>7</v>
      </c>
      <c r="R17" s="6">
        <v>10</v>
      </c>
      <c r="S17" s="6">
        <v>3</v>
      </c>
      <c r="T17" s="6">
        <v>14</v>
      </c>
      <c r="U17" s="6">
        <v>5</v>
      </c>
      <c r="V17" s="6">
        <v>84</v>
      </c>
      <c r="W17" s="6">
        <v>5</v>
      </c>
      <c r="X17" s="6">
        <v>9</v>
      </c>
      <c r="Y17" s="6">
        <v>2</v>
      </c>
      <c r="Z17" s="6">
        <v>8</v>
      </c>
      <c r="AA17" s="6">
        <v>3</v>
      </c>
      <c r="AB17" s="6">
        <v>1</v>
      </c>
      <c r="AC17" s="6">
        <v>13</v>
      </c>
      <c r="AD17" s="6">
        <v>4</v>
      </c>
      <c r="AE17" s="6">
        <v>1</v>
      </c>
      <c r="AF17" s="6">
        <v>13</v>
      </c>
      <c r="AG17" s="6">
        <v>7</v>
      </c>
      <c r="AH17" s="6">
        <v>1</v>
      </c>
      <c r="AI17" s="6">
        <v>5</v>
      </c>
      <c r="AJ17" s="6">
        <v>10</v>
      </c>
      <c r="AK17" s="6">
        <v>2</v>
      </c>
      <c r="AL17" s="6">
        <v>2</v>
      </c>
      <c r="AM17" s="6">
        <v>0</v>
      </c>
      <c r="AN17" s="6">
        <v>79</v>
      </c>
      <c r="AO17" s="6">
        <v>14</v>
      </c>
      <c r="AP17" s="6">
        <v>16</v>
      </c>
      <c r="AQ17" s="6">
        <v>0</v>
      </c>
      <c r="AR17" s="6">
        <v>2</v>
      </c>
      <c r="AS17" s="6">
        <v>4</v>
      </c>
      <c r="AT17" s="6">
        <v>2</v>
      </c>
      <c r="AU17" s="6">
        <v>0</v>
      </c>
      <c r="AV17" s="6">
        <v>1</v>
      </c>
      <c r="AW17" s="6">
        <v>21</v>
      </c>
      <c r="AX17" s="6">
        <v>20</v>
      </c>
      <c r="AY17" s="6">
        <v>64</v>
      </c>
      <c r="AZ17" s="6">
        <v>26</v>
      </c>
      <c r="BA17" s="6">
        <v>38</v>
      </c>
    </row>
    <row r="18" spans="1:53" x14ac:dyDescent="0.25">
      <c r="A18" s="28"/>
      <c r="B18" s="7">
        <v>0.04</v>
      </c>
      <c r="C18" s="8">
        <v>0.04</v>
      </c>
      <c r="D18" s="8">
        <v>0.04</v>
      </c>
      <c r="E18" s="7">
        <v>0.04</v>
      </c>
      <c r="F18" s="8">
        <v>0.08</v>
      </c>
      <c r="G18" s="8">
        <v>0.04</v>
      </c>
      <c r="H18" s="8">
        <v>0.02</v>
      </c>
      <c r="I18" s="7">
        <v>0.04</v>
      </c>
      <c r="J18" s="8">
        <v>0.01</v>
      </c>
      <c r="K18" s="8">
        <v>0.03</v>
      </c>
      <c r="L18" s="8">
        <v>0.04</v>
      </c>
      <c r="M18" s="8">
        <v>0.08</v>
      </c>
      <c r="N18" s="8">
        <v>0.04</v>
      </c>
      <c r="O18" s="8">
        <v>0.03</v>
      </c>
      <c r="P18" s="8">
        <v>0.02</v>
      </c>
      <c r="Q18" s="8">
        <v>0.03</v>
      </c>
      <c r="R18" s="8">
        <v>0.06</v>
      </c>
      <c r="S18" s="8">
        <v>0.03</v>
      </c>
      <c r="T18" s="8">
        <v>0.08</v>
      </c>
      <c r="U18" s="8">
        <v>0.09</v>
      </c>
      <c r="V18" s="7">
        <v>0.04</v>
      </c>
      <c r="W18" s="8">
        <v>0.09</v>
      </c>
      <c r="X18" s="8">
        <v>0.05</v>
      </c>
      <c r="Y18" s="8">
        <v>0.03</v>
      </c>
      <c r="Z18" s="8">
        <v>0.09</v>
      </c>
      <c r="AA18" s="8">
        <v>0.04</v>
      </c>
      <c r="AB18" s="8">
        <v>0.01</v>
      </c>
      <c r="AC18" s="8">
        <v>0.14000000000000001</v>
      </c>
      <c r="AD18" s="8">
        <v>0.03</v>
      </c>
      <c r="AE18" s="8">
        <v>0.01</v>
      </c>
      <c r="AF18" s="8">
        <v>0.02</v>
      </c>
      <c r="AG18" s="8">
        <v>0.05</v>
      </c>
      <c r="AH18" s="8">
        <v>0.01</v>
      </c>
      <c r="AI18" s="8">
        <v>0.06</v>
      </c>
      <c r="AJ18" s="8">
        <v>0.09</v>
      </c>
      <c r="AK18" s="8">
        <v>0.03</v>
      </c>
      <c r="AL18" s="8">
        <v>0.03</v>
      </c>
      <c r="AM18" s="8">
        <v>0</v>
      </c>
      <c r="AN18" s="7">
        <v>0.04</v>
      </c>
      <c r="AO18" s="8">
        <v>0.03</v>
      </c>
      <c r="AP18" s="8">
        <v>0.02</v>
      </c>
      <c r="AQ18" s="8">
        <v>0</v>
      </c>
      <c r="AR18" s="8">
        <v>0.01</v>
      </c>
      <c r="AS18" s="8">
        <v>7.0000000000000007E-2</v>
      </c>
      <c r="AT18" s="8">
        <v>0.18</v>
      </c>
      <c r="AU18" s="8">
        <v>0</v>
      </c>
      <c r="AV18" s="8">
        <v>7.0000000000000007E-2</v>
      </c>
      <c r="AW18" s="8">
        <v>0.15</v>
      </c>
      <c r="AX18" s="8">
        <v>7.0000000000000007E-2</v>
      </c>
      <c r="AY18" s="7">
        <v>0.04</v>
      </c>
      <c r="AZ18" s="8">
        <v>0.03</v>
      </c>
      <c r="BA18" s="8">
        <v>0.04</v>
      </c>
    </row>
    <row r="20" spans="1:53" x14ac:dyDescent="0.25">
      <c r="A20" s="9" t="s">
        <v>90</v>
      </c>
      <c r="B20" s="10">
        <f t="shared" ref="B20:AG20" si="0">IFERROR(SUM(B7,B9)/B5,0)</f>
        <v>0.1108337493759361</v>
      </c>
      <c r="C20" s="10">
        <f t="shared" si="0"/>
        <v>0.15541922290388549</v>
      </c>
      <c r="D20" s="10">
        <f t="shared" si="0"/>
        <v>6.7317073170731712E-2</v>
      </c>
      <c r="E20" s="10">
        <f t="shared" si="0"/>
        <v>0.1108337493759361</v>
      </c>
      <c r="F20" s="10">
        <f t="shared" si="0"/>
        <v>0.2084063047285464</v>
      </c>
      <c r="G20" s="10">
        <f t="shared" si="0"/>
        <v>9.37062937062937E-2</v>
      </c>
      <c r="H20" s="10">
        <f t="shared" si="0"/>
        <v>5.0139275766016712E-2</v>
      </c>
      <c r="I20" s="10">
        <f t="shared" si="0"/>
        <v>0.1108337493759361</v>
      </c>
      <c r="J20" s="10">
        <f t="shared" si="0"/>
        <v>0.12195121951219512</v>
      </c>
      <c r="K20" s="10">
        <f t="shared" si="0"/>
        <v>0.15</v>
      </c>
      <c r="L20" s="10">
        <f t="shared" si="0"/>
        <v>9.696969696969697E-2</v>
      </c>
      <c r="M20" s="10">
        <f t="shared" si="0"/>
        <v>6.2068965517241378E-2</v>
      </c>
      <c r="N20" s="10">
        <f t="shared" si="0"/>
        <v>0.14285714285714285</v>
      </c>
      <c r="O20" s="10">
        <f t="shared" si="0"/>
        <v>7.5268817204301078E-2</v>
      </c>
      <c r="P20" s="10">
        <f t="shared" si="0"/>
        <v>0.21292775665399238</v>
      </c>
      <c r="Q20" s="10">
        <f t="shared" si="0"/>
        <v>7.2992700729927001E-2</v>
      </c>
      <c r="R20" s="10">
        <f t="shared" si="0"/>
        <v>8.1871345029239762E-2</v>
      </c>
      <c r="S20" s="10">
        <f t="shared" si="0"/>
        <v>0.125</v>
      </c>
      <c r="T20" s="10">
        <f t="shared" si="0"/>
        <v>5.3254437869822487E-2</v>
      </c>
      <c r="U20" s="10">
        <f t="shared" si="0"/>
        <v>5.4545454545454543E-2</v>
      </c>
      <c r="V20" s="10">
        <f t="shared" si="0"/>
        <v>0.1108337493759361</v>
      </c>
      <c r="W20" s="10">
        <f t="shared" si="0"/>
        <v>5.4545454545454543E-2</v>
      </c>
      <c r="X20" s="10">
        <f t="shared" si="0"/>
        <v>0.1404494382022472</v>
      </c>
      <c r="Y20" s="10">
        <f t="shared" si="0"/>
        <v>5.5555555555555552E-2</v>
      </c>
      <c r="Z20" s="10">
        <f t="shared" si="0"/>
        <v>6.741573033707865E-2</v>
      </c>
      <c r="AA20" s="10">
        <f t="shared" si="0"/>
        <v>0.125</v>
      </c>
      <c r="AB20" s="10">
        <f t="shared" si="0"/>
        <v>5.0632911392405063E-2</v>
      </c>
      <c r="AC20" s="10">
        <f t="shared" si="0"/>
        <v>5.6179775280898875E-2</v>
      </c>
      <c r="AD20" s="10">
        <f t="shared" si="0"/>
        <v>0.14754098360655737</v>
      </c>
      <c r="AE20" s="10">
        <f t="shared" si="0"/>
        <v>0.14000000000000001</v>
      </c>
      <c r="AF20" s="10">
        <f t="shared" si="0"/>
        <v>0.15700934579439252</v>
      </c>
      <c r="AG20" s="10">
        <f t="shared" si="0"/>
        <v>0.14935064935064934</v>
      </c>
      <c r="AH20" s="10">
        <f t="shared" ref="AH20:BA20" si="1">IFERROR(SUM(AH7,AH9)/AH5,0)</f>
        <v>4.8192771084337352E-2</v>
      </c>
      <c r="AI20" s="10">
        <f t="shared" si="1"/>
        <v>4.9382716049382713E-2</v>
      </c>
      <c r="AJ20" s="10">
        <f t="shared" si="1"/>
        <v>7.0175438596491224E-2</v>
      </c>
      <c r="AK20" s="10">
        <f t="shared" si="1"/>
        <v>7.575757575757576E-2</v>
      </c>
      <c r="AL20" s="10">
        <f t="shared" si="1"/>
        <v>6.0606060606060608E-2</v>
      </c>
      <c r="AM20" s="10">
        <f t="shared" si="1"/>
        <v>1.4925373134328358E-2</v>
      </c>
      <c r="AN20" s="10">
        <f t="shared" si="1"/>
        <v>0.11190965092402463</v>
      </c>
      <c r="AO20" s="10">
        <f t="shared" si="1"/>
        <v>0.14095238095238094</v>
      </c>
      <c r="AP20" s="10">
        <f t="shared" si="1"/>
        <v>0.14618973561430793</v>
      </c>
      <c r="AQ20" s="10">
        <f t="shared" si="1"/>
        <v>0.14772727272727273</v>
      </c>
      <c r="AR20" s="10">
        <f t="shared" si="1"/>
        <v>5.8823529411764705E-2</v>
      </c>
      <c r="AS20" s="10">
        <f t="shared" si="1"/>
        <v>3.6363636363636362E-2</v>
      </c>
      <c r="AT20" s="10">
        <f t="shared" si="1"/>
        <v>0</v>
      </c>
      <c r="AU20" s="10">
        <f t="shared" si="1"/>
        <v>0</v>
      </c>
      <c r="AV20" s="10">
        <f t="shared" si="1"/>
        <v>0</v>
      </c>
      <c r="AW20" s="10">
        <f t="shared" si="1"/>
        <v>7.9136690647482008E-2</v>
      </c>
      <c r="AX20" s="10">
        <f t="shared" si="1"/>
        <v>5.536332179930796E-2</v>
      </c>
      <c r="AY20" s="10">
        <f t="shared" si="1"/>
        <v>0.11216517857142858</v>
      </c>
      <c r="AZ20" s="10">
        <f t="shared" si="1"/>
        <v>0.13302217036172695</v>
      </c>
      <c r="BA20" s="10">
        <f t="shared" si="1"/>
        <v>9.4117647058823528E-2</v>
      </c>
    </row>
    <row r="22" spans="1:53" x14ac:dyDescent="0.25">
      <c r="A22" s="9" t="s">
        <v>91</v>
      </c>
      <c r="B22" s="10">
        <f t="shared" ref="B22:AG22" si="2">IFERROR(SUM(B13,B15)/B5,0)</f>
        <v>0.69146280579131303</v>
      </c>
      <c r="C22" s="10">
        <f t="shared" si="2"/>
        <v>0.64519427402862983</v>
      </c>
      <c r="D22" s="10">
        <f t="shared" si="2"/>
        <v>0.7346341463414634</v>
      </c>
      <c r="E22" s="10">
        <f t="shared" si="2"/>
        <v>0.69146280579131303</v>
      </c>
      <c r="F22" s="10">
        <f t="shared" si="2"/>
        <v>0.53940455341506133</v>
      </c>
      <c r="G22" s="10">
        <f t="shared" si="2"/>
        <v>0.69510489510489515</v>
      </c>
      <c r="H22" s="10">
        <f t="shared" si="2"/>
        <v>0.80779944289693595</v>
      </c>
      <c r="I22" s="10">
        <f t="shared" si="2"/>
        <v>0.69146280579131303</v>
      </c>
      <c r="J22" s="10">
        <f t="shared" si="2"/>
        <v>0.75609756097560976</v>
      </c>
      <c r="K22" s="10">
        <f t="shared" si="2"/>
        <v>0.63636363636363635</v>
      </c>
      <c r="L22" s="10">
        <f t="shared" si="2"/>
        <v>0.66666666666666663</v>
      </c>
      <c r="M22" s="10">
        <f t="shared" si="2"/>
        <v>0.68965517241379315</v>
      </c>
      <c r="N22" s="10">
        <f t="shared" si="2"/>
        <v>0.63428571428571423</v>
      </c>
      <c r="O22" s="10">
        <f t="shared" si="2"/>
        <v>0.74731182795698925</v>
      </c>
      <c r="P22" s="10">
        <f t="shared" si="2"/>
        <v>0.63878326996197721</v>
      </c>
      <c r="Q22" s="10">
        <f t="shared" si="2"/>
        <v>0.76642335766423353</v>
      </c>
      <c r="R22" s="10">
        <f t="shared" si="2"/>
        <v>0.70760233918128657</v>
      </c>
      <c r="S22" s="10">
        <f t="shared" si="2"/>
        <v>0.61458333333333337</v>
      </c>
      <c r="T22" s="10">
        <f t="shared" si="2"/>
        <v>0.76923076923076927</v>
      </c>
      <c r="U22" s="10">
        <f t="shared" si="2"/>
        <v>0.67272727272727273</v>
      </c>
      <c r="V22" s="10">
        <f t="shared" si="2"/>
        <v>0.69146280579131303</v>
      </c>
      <c r="W22" s="10">
        <f t="shared" si="2"/>
        <v>0.67272727272727273</v>
      </c>
      <c r="X22" s="10">
        <f t="shared" si="2"/>
        <v>0.6404494382022472</v>
      </c>
      <c r="Y22" s="10">
        <f t="shared" si="2"/>
        <v>0.7407407407407407</v>
      </c>
      <c r="Z22" s="10">
        <f t="shared" si="2"/>
        <v>0.651685393258427</v>
      </c>
      <c r="AA22" s="10">
        <f t="shared" si="2"/>
        <v>0.625</v>
      </c>
      <c r="AB22" s="10">
        <f t="shared" si="2"/>
        <v>0.87341772151898733</v>
      </c>
      <c r="AC22" s="10">
        <f t="shared" si="2"/>
        <v>0.6853932584269663</v>
      </c>
      <c r="AD22" s="10">
        <f t="shared" si="2"/>
        <v>0.63934426229508201</v>
      </c>
      <c r="AE22" s="10">
        <f t="shared" si="2"/>
        <v>0.67</v>
      </c>
      <c r="AF22" s="10">
        <f t="shared" si="2"/>
        <v>0.67850467289719629</v>
      </c>
      <c r="AG22" s="10">
        <f t="shared" si="2"/>
        <v>0.60389610389610393</v>
      </c>
      <c r="AH22" s="10">
        <f t="shared" ref="AH22:BA22" si="3">IFERROR(SUM(AH13,AH15)/AH5,0)</f>
        <v>0.75903614457831325</v>
      </c>
      <c r="AI22" s="10">
        <f t="shared" si="3"/>
        <v>0.75308641975308643</v>
      </c>
      <c r="AJ22" s="10">
        <f t="shared" si="3"/>
        <v>0.67543859649122806</v>
      </c>
      <c r="AK22" s="10">
        <f t="shared" si="3"/>
        <v>0.80303030303030298</v>
      </c>
      <c r="AL22" s="10">
        <f t="shared" si="3"/>
        <v>0.68181818181818177</v>
      </c>
      <c r="AM22" s="10">
        <f t="shared" si="3"/>
        <v>0.85074626865671643</v>
      </c>
      <c r="AN22" s="10">
        <f t="shared" si="3"/>
        <v>0.69147843942505138</v>
      </c>
      <c r="AO22" s="10">
        <f t="shared" si="3"/>
        <v>0.69714285714285718</v>
      </c>
      <c r="AP22" s="10">
        <f t="shared" si="3"/>
        <v>0.68584758942457236</v>
      </c>
      <c r="AQ22" s="10">
        <f t="shared" si="3"/>
        <v>0.69318181818181823</v>
      </c>
      <c r="AR22" s="10">
        <f t="shared" si="3"/>
        <v>0.77310924369747902</v>
      </c>
      <c r="AS22" s="10">
        <f t="shared" si="3"/>
        <v>0.81818181818181823</v>
      </c>
      <c r="AT22" s="10">
        <f t="shared" si="3"/>
        <v>0.66666666666666663</v>
      </c>
      <c r="AU22" s="10">
        <f t="shared" si="3"/>
        <v>0.74285714285714288</v>
      </c>
      <c r="AV22" s="10">
        <f t="shared" si="3"/>
        <v>0.81818181818181823</v>
      </c>
      <c r="AW22" s="10">
        <f t="shared" si="3"/>
        <v>0.53956834532374098</v>
      </c>
      <c r="AX22" s="10">
        <f t="shared" si="3"/>
        <v>0.69204152249134943</v>
      </c>
      <c r="AY22" s="10">
        <f t="shared" si="3"/>
        <v>0.7014508928571429</v>
      </c>
      <c r="AZ22" s="10">
        <f t="shared" si="3"/>
        <v>0.69311551925320891</v>
      </c>
      <c r="BA22" s="10">
        <f t="shared" si="3"/>
        <v>0.70909090909090911</v>
      </c>
    </row>
    <row r="24" spans="1:53" ht="13.8" x14ac:dyDescent="0.3">
      <c r="A24" s="11" t="s">
        <v>63</v>
      </c>
    </row>
  </sheetData>
  <mergeCells count="16">
    <mergeCell ref="A11:A12"/>
    <mergeCell ref="A13:A14"/>
    <mergeCell ref="A15:A16"/>
    <mergeCell ref="A17:A18"/>
    <mergeCell ref="AY1:BA1"/>
    <mergeCell ref="A3:BA3"/>
    <mergeCell ref="A4:BA4"/>
    <mergeCell ref="A5:A6"/>
    <mergeCell ref="A7:A8"/>
    <mergeCell ref="A9:A10"/>
    <mergeCell ref="A1:A2"/>
    <mergeCell ref="B1:D1"/>
    <mergeCell ref="E1:H1"/>
    <mergeCell ref="I1:U1"/>
    <mergeCell ref="V1:AM1"/>
    <mergeCell ref="AN1:AX1"/>
  </mergeCells>
  <hyperlinks>
    <hyperlink ref="A24" location="INDEX!A1" display="Back To Index" xr:uid="{00000000-0004-0000-0800-000000000000}"/>
  </hyperlinks>
  <pageMargins left="0.7" right="0.7" top="0.75" bottom="0.75" header="0.3" footer="0.3"/>
  <pageSetup paperSize="9" fitToWidth="99" orientation="landscape" verticalDpi="0" r:id="rId1"/>
  <headerFooter>
    <oddFooter>&amp;LOpinium Research Confidential&amp;C&amp;D&amp;RPage &amp;P</oddFooter>
  </headerFooter>
  <colBreaks count="4" manualBreakCount="4">
    <brk id="8" max="1048575" man="1"/>
    <brk id="21" max="1048575" man="1"/>
    <brk id="39" max="1048575" man="1"/>
    <brk id="5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INDEX</vt:lpstr>
      <vt:lpstr>OP9077 Q1</vt:lpstr>
      <vt:lpstr>OP9077 Q2</vt:lpstr>
      <vt:lpstr>OP9077 Q3</vt:lpstr>
      <vt:lpstr>OP9077 Q4</vt:lpstr>
      <vt:lpstr>OP9077 Q5 Summary</vt:lpstr>
      <vt:lpstr>OP9077 Q5 0</vt:lpstr>
      <vt:lpstr>OP9077 Q5 1</vt:lpstr>
      <vt:lpstr>OP9077 Q5 2</vt:lpstr>
      <vt:lpstr>OP9077 Q6</vt:lpstr>
      <vt:lpstr>OP9077 Q7</vt:lpstr>
      <vt:lpstr>OP9077 Q8</vt:lpstr>
      <vt:lpstr>OP9077 Q9</vt:lpstr>
      <vt:lpstr>OP9077 Q10 Summary</vt:lpstr>
      <vt:lpstr>OP9077 Q10 0</vt:lpstr>
      <vt:lpstr>OP9077 Q10 1</vt:lpstr>
      <vt:lpstr>OP9077 Q10 2</vt:lpstr>
      <vt:lpstr>OP9077 Q10 3</vt:lpstr>
      <vt:lpstr>'OP9077 Q1'!Print_Titles</vt:lpstr>
      <vt:lpstr>'OP9077 Q10 0'!Print_Titles</vt:lpstr>
      <vt:lpstr>'OP9077 Q10 1'!Print_Titles</vt:lpstr>
      <vt:lpstr>'OP9077 Q10 2'!Print_Titles</vt:lpstr>
      <vt:lpstr>'OP9077 Q10 3'!Print_Titles</vt:lpstr>
      <vt:lpstr>'OP9077 Q10 Summary'!Print_Titles</vt:lpstr>
      <vt:lpstr>'OP9077 Q2'!Print_Titles</vt:lpstr>
      <vt:lpstr>'OP9077 Q3'!Print_Titles</vt:lpstr>
      <vt:lpstr>'OP9077 Q4'!Print_Titles</vt:lpstr>
      <vt:lpstr>'OP9077 Q5 0'!Print_Titles</vt:lpstr>
      <vt:lpstr>'OP9077 Q5 1'!Print_Titles</vt:lpstr>
      <vt:lpstr>'OP9077 Q5 2'!Print_Titles</vt:lpstr>
      <vt:lpstr>'OP9077 Q5 Summary'!Print_Titles</vt:lpstr>
      <vt:lpstr>'OP9077 Q6'!Print_Titles</vt:lpstr>
      <vt:lpstr>'OP9077 Q7'!Print_Titles</vt:lpstr>
      <vt:lpstr>'OP9077 Q8'!Print_Titles</vt:lpstr>
      <vt:lpstr>'OP9077 Q9'!Print_Titles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Johnson</dc:creator>
  <cp:lastModifiedBy>Eva Charalambous</cp:lastModifiedBy>
  <dcterms:created xsi:type="dcterms:W3CDTF">2017-10-10T13:36:42Z</dcterms:created>
  <dcterms:modified xsi:type="dcterms:W3CDTF">2017-11-29T14:33:11Z</dcterms:modified>
</cp:coreProperties>
</file>